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3040" windowHeight="9564" activeTab="0"/>
  </bookViews>
  <sheets>
    <sheet name="abordare conflicte" sheetId="1" r:id="rId1"/>
  </sheets>
  <definedNames/>
  <calcPr fullCalcOnLoad="1"/>
</workbook>
</file>

<file path=xl/sharedStrings.xml><?xml version="1.0" encoding="utf-8"?>
<sst xmlns="http://schemas.openxmlformats.org/spreadsheetml/2006/main" count="134" uniqueCount="102">
  <si>
    <t>Oferiti si celor dragi dvs. acest test. Asa ii veti ajuta sa se descopere mai bine!</t>
  </si>
  <si>
    <t>Instrument online de Auditare HR</t>
  </si>
  <si>
    <t>Training online Evaluarea Performantei Angajatilor</t>
  </si>
  <si>
    <t>Harta online de Competente HR</t>
  </si>
  <si>
    <t>Test de siguranta de sine</t>
  </si>
  <si>
    <t>Test de rationalitate</t>
  </si>
  <si>
    <t>Test de personalitate</t>
  </si>
  <si>
    <t>Doriti sa va dezvoltati online in HR? Incercati urmatoarele linkuri:</t>
  </si>
  <si>
    <t>Fiti incurajat(a) sa va dezvoltati!</t>
  </si>
  <si>
    <t>Va doresc sa va fie bine cu dvs. si cu cei pe care-I aveti alaturi in MarelePrezentContinuu!</t>
  </si>
  <si>
    <t>Florin RAU</t>
  </si>
  <si>
    <t>Nr.crt</t>
  </si>
  <si>
    <t>www.rauflorin.ro</t>
  </si>
  <si>
    <t>Test de vulnerabilitate la stres</t>
  </si>
  <si>
    <t xml:space="preserve">Daca doriti sa aflati mai multe despre dvs., incercati si urmatoarele linkuri: </t>
  </si>
  <si>
    <t>Mini test de logica 1</t>
  </si>
  <si>
    <t>Mini test de logica 2</t>
  </si>
  <si>
    <t>Training online Elaborarea Fisei postului</t>
  </si>
  <si>
    <t>marcaj</t>
  </si>
  <si>
    <t>Pentru a sterge, folositi :Delete sau Back space. Succes!</t>
  </si>
  <si>
    <t>In curand veti avea un nou subaltern. Cum preferati sa fie acesta?</t>
  </si>
  <si>
    <r>
      <t>A.</t>
    </r>
    <r>
      <rPr>
        <sz val="10"/>
        <rFont val="Arial"/>
        <family val="0"/>
      </rPr>
      <t xml:space="preserve"> Sa aiba experienta si vechimea necesare, astfel incat sa-l pot utliza imediat fara alte probleme.</t>
    </r>
  </si>
  <si>
    <r>
      <t>B.</t>
    </r>
    <r>
      <rPr>
        <sz val="10"/>
        <rFont val="Arial"/>
        <family val="0"/>
      </rPr>
      <t xml:space="preserve"> Prefer sa fie un debutant pentru a-l forma in functie de exigentele functiei si ale mele.</t>
    </r>
  </si>
  <si>
    <t>Ce considerati ca trebuie sa stie un manager despre subalternii lui?</t>
  </si>
  <si>
    <t>A. Preferintele, ambitiile , modul de petrecere a timpului liber.</t>
  </si>
  <si>
    <t>B. Problemele strict profesionale.</t>
  </si>
  <si>
    <t>C. Motivatiile si comportamentele profesionale, componentele semnificative ale personalitatii.</t>
  </si>
  <si>
    <t>Considerati ca anumite probleme ale conducerii, deci ale dvs., pot fi discutate si cu alte persoane (colaboratori, subalterni)?</t>
  </si>
  <si>
    <r>
      <t>A.</t>
    </r>
    <r>
      <rPr>
        <sz val="10"/>
        <rFont val="Arial"/>
        <family val="0"/>
      </rPr>
      <t xml:space="preserve"> Nu, aceste probleme sunt numat de competenta mea.</t>
    </r>
  </si>
  <si>
    <r>
      <t>B.</t>
    </r>
    <r>
      <rPr>
        <sz val="10"/>
        <rFont val="Arial"/>
        <family val="0"/>
      </rPr>
      <t xml:space="preserve"> Anumite probleme pot si trebuie discutate si cu membrii echipei; in fond, viitorul organizatiei (departamentului) ii intereseaza si pe ei.</t>
    </r>
  </si>
  <si>
    <r>
      <t>C.</t>
    </r>
    <r>
      <rPr>
        <sz val="10"/>
        <rFont val="Arial"/>
        <family val="0"/>
      </rPr>
      <t xml:space="preserve"> Unele probleme pot fi discutate cu unul, doi oameni de incredere.</t>
    </r>
  </si>
  <si>
    <t>Unul dintre tinerii dvs. colaboratori are un stil defectuos de interactiune cu ceilalti ( permanent ostil, uneori lipsit de politete, etc.). Cum procedati?</t>
  </si>
  <si>
    <t>A. Voi aplica o strategie pe termen lung de corectare a stilului sau.</t>
  </si>
  <si>
    <t xml:space="preserve">   B. Voi ruga o persoana cu experienta sa se ocupe de corectarea sa.</t>
  </si>
  <si>
    <t xml:space="preserve">C. Provoc un conflict pentru a-l face sa reactioneze si apoi propun sanctionarea sa. </t>
  </si>
  <si>
    <t>Considerati ca un manager trebuie sa aiba intalniri cu subalternii pentru a discuta problemele lor?</t>
  </si>
  <si>
    <r>
      <t>A.</t>
    </r>
    <r>
      <rPr>
        <sz val="10"/>
        <rFont val="Arial"/>
        <family val="0"/>
      </rPr>
      <t xml:space="preserve"> Da, si cred ca un sfert de ora pe luna cu fiecare este suficient.</t>
    </r>
  </si>
  <si>
    <t>Cum lucrati (veti lucra) cu adjunctul dvs.?</t>
  </si>
  <si>
    <t>C. Ma ocup (ma voi ocupa) personal de formarea lui ca viitor manager; de fapt i-am si comunicat asta.</t>
  </si>
  <si>
    <r>
      <t>D.</t>
    </r>
    <r>
      <rPr>
        <sz val="10"/>
        <rFont val="Arial"/>
        <family val="0"/>
      </rPr>
      <t xml:space="preserve"> Nu exista, si nu vor exista probleme in colectivul condus de mine.</t>
    </r>
  </si>
  <si>
    <r>
      <t>C.</t>
    </r>
    <r>
      <rPr>
        <sz val="10"/>
        <rFont val="Arial"/>
        <family val="0"/>
      </rPr>
      <t xml:space="preserve"> Pentru problemele subordonatilor exista serviciul Resurse Umane.</t>
    </r>
  </si>
  <si>
    <r>
      <t>A.</t>
    </r>
    <r>
      <rPr>
        <sz val="10"/>
        <rFont val="Arial"/>
        <family val="0"/>
      </rPr>
      <t xml:space="preserve"> Rolul conducatorului este foarte clar: sa dea dispozitii, sa controleze, sa aprecieze.</t>
    </r>
  </si>
  <si>
    <r>
      <t>B.</t>
    </r>
    <r>
      <rPr>
        <sz val="10"/>
        <rFont val="Arial"/>
        <family val="0"/>
      </rPr>
      <t xml:space="preserve"> Teoriile psihologice privind conducerea sunt niste utopii.</t>
    </r>
  </si>
  <si>
    <r>
      <t>C.</t>
    </r>
    <r>
      <rPr>
        <sz val="10"/>
        <rFont val="Arial"/>
        <family val="0"/>
      </rPr>
      <t xml:space="preserve"> Teoriile sunt foarte utile si caut in permanenta sa ma perfectionez in acest sens.</t>
    </r>
  </si>
  <si>
    <t>Ce reprezinta psihologia pentru dvs.?</t>
  </si>
  <si>
    <t>A. Nevroza lui Freud.</t>
  </si>
  <si>
    <t xml:space="preserve">   B. Studiul "bolilor personalitatii".</t>
  </si>
  <si>
    <t>C. Un ansamblu de conceptii si metode pentru a cunoaste si intelege oamenii.</t>
  </si>
  <si>
    <t>D. Nu ma intereseaza acest asptect.</t>
  </si>
  <si>
    <t>Diferentele interpersonale constituie pentru un grup:</t>
  </si>
  <si>
    <r>
      <t>A.</t>
    </r>
    <r>
      <rPr>
        <sz val="10"/>
        <rFont val="Arial"/>
        <family val="0"/>
      </rPr>
      <t xml:space="preserve"> Un factor de progres.</t>
    </r>
  </si>
  <si>
    <r>
      <t>B.</t>
    </r>
    <r>
      <rPr>
        <sz val="10"/>
        <rFont val="Arial"/>
        <family val="0"/>
      </rPr>
      <t xml:space="preserve"> O sursa de dificultati si de confuzii.</t>
    </r>
  </si>
  <si>
    <r>
      <t>C.</t>
    </r>
    <r>
      <rPr>
        <sz val="10"/>
        <rFont val="Arial"/>
        <family val="0"/>
      </rPr>
      <t xml:space="preserve"> Nu se pune problema, aomenii fiind destul de asemanatori intre ei.</t>
    </r>
  </si>
  <si>
    <t>A. Bineinteles! Acesta este si unul din sensurile muncii in echipa.</t>
  </si>
  <si>
    <t xml:space="preserve">   B. Nu neaparat.</t>
  </si>
  <si>
    <t>Considerati ca forma de prezentare favorizeaza transmiterea unui mesaj?</t>
  </si>
  <si>
    <r>
      <t>A.</t>
    </r>
    <r>
      <rPr>
        <sz val="10"/>
        <rFont val="Arial"/>
        <family val="0"/>
      </rPr>
      <t xml:space="preserve"> Numai argumentele bune confera valoare unei comunicari.</t>
    </r>
  </si>
  <si>
    <r>
      <t>B.</t>
    </r>
    <r>
      <rPr>
        <sz val="10"/>
        <rFont val="Arial"/>
        <family val="0"/>
      </rPr>
      <t xml:space="preserve"> Conteaza convingerea cu care se comunica.</t>
    </r>
  </si>
  <si>
    <r>
      <t>C.</t>
    </r>
    <r>
      <rPr>
        <sz val="10"/>
        <rFont val="Arial"/>
        <family val="0"/>
      </rPr>
      <t xml:space="preserve"> Prea multa "forma" dilueaza mesajul.</t>
    </r>
  </si>
  <si>
    <r>
      <t>D.</t>
    </r>
    <r>
      <rPr>
        <sz val="10"/>
        <rFont val="Arial"/>
        <family val="0"/>
      </rPr>
      <t xml:space="preserve"> Da, sunt adeptul comunicarii totale.</t>
    </r>
  </si>
  <si>
    <t xml:space="preserve">   B. Un instrument pentru dezvoltarea organizatiei.</t>
  </si>
  <si>
    <t>C. O pierdere de timp si de bani.</t>
  </si>
  <si>
    <t>D. O investitie indispensabila.</t>
  </si>
  <si>
    <t xml:space="preserve"> raspuns (cea care vi se potriveste cel mai bine).</t>
  </si>
  <si>
    <t>Cine credeti ca trebuie sa ia o decizie privind instruirea / perfectionarea angajatilor?</t>
  </si>
  <si>
    <r>
      <t>A.</t>
    </r>
    <r>
      <rPr>
        <sz val="10"/>
        <rFont val="Arial"/>
        <family val="0"/>
      </rPr>
      <t xml:space="preserve"> Numai cel interesat stie de ce are nevoie.</t>
    </r>
  </si>
  <si>
    <r>
      <t>C.</t>
    </r>
    <r>
      <rPr>
        <sz val="10"/>
        <rFont val="Arial"/>
        <family val="0"/>
      </rPr>
      <t xml:space="preserve"> Singurul care decide in acest sens este managerul.</t>
    </r>
  </si>
  <si>
    <r>
      <t>B.</t>
    </r>
    <r>
      <rPr>
        <sz val="10"/>
        <rFont val="Arial"/>
        <family val="0"/>
      </rPr>
      <t xml:space="preserve"> Managerul trebuie sa-si sensiblizeze subalternii cu privire la necesitatile actuale si de perspectiva privind instruirea.</t>
    </r>
  </si>
  <si>
    <t>In mod concret, cand credeti ca trebuie sa se recurga la o instruire / perfectionare a subalternilor?</t>
  </si>
  <si>
    <t xml:space="preserve">   B. In cazul trecerii pe o noua pozitie.</t>
  </si>
  <si>
    <t>C. Este un proces planificat pe termen mediu si lung, in functie de cerintele organizatiei si interesele de dezvoltare ale individului.</t>
  </si>
  <si>
    <t>D. Atunci cand cer subalternii.</t>
  </si>
  <si>
    <t>Ce opinie aveti despre decizia colectiva?</t>
  </si>
  <si>
    <r>
      <t>A.</t>
    </r>
    <r>
      <rPr>
        <sz val="10"/>
        <rFont val="Arial"/>
        <family val="0"/>
      </rPr>
      <t xml:space="preserve"> Consultarea colaboratorilor este uneori foarte utila.</t>
    </r>
  </si>
  <si>
    <r>
      <t>B.</t>
    </r>
    <r>
      <rPr>
        <sz val="10"/>
        <rFont val="Arial"/>
        <family val="0"/>
      </rPr>
      <t xml:space="preserve"> Decizia colectiva este o iluzie.</t>
    </r>
  </si>
  <si>
    <r>
      <t>C.</t>
    </r>
    <r>
      <rPr>
        <sz val="10"/>
        <rFont val="Arial"/>
        <family val="0"/>
      </rPr>
      <t xml:space="preserve"> Nu cunosc aceasta problema.</t>
    </r>
  </si>
  <si>
    <t xml:space="preserve">Afirmatie  </t>
  </si>
  <si>
    <r>
      <t>Pentru a marca raspunsul care vi se potriveste, alegeti "1" din lista drop down definita in coloana  "</t>
    </r>
    <r>
      <rPr>
        <b/>
        <sz val="8"/>
        <color indexed="53"/>
        <rFont val="Arial"/>
        <family val="2"/>
      </rPr>
      <t>marcaj</t>
    </r>
    <r>
      <rPr>
        <sz val="8"/>
        <color indexed="53"/>
        <rFont val="Arial"/>
        <family val="0"/>
      </rPr>
      <t>", sau tastati direct cifra 1;</t>
    </r>
  </si>
  <si>
    <t>VERIFICARE</t>
  </si>
  <si>
    <t>..</t>
  </si>
  <si>
    <t>A. Dupa un an, doi, voi cauta sa il inlocuiesc; imi place schimbarea.</t>
  </si>
  <si>
    <t>Considerati  ca 10 oameni pot avea idei mai multe si mai utile decat unul singur?</t>
  </si>
  <si>
    <t>A. Atunci cand apare o necesitate imediata (echipamente noi, etc.)</t>
  </si>
  <si>
    <t>PUNCTAJUL DVS.:</t>
  </si>
  <si>
    <t>SEMNIFICATIA PUNCTAJULUI DVS.:</t>
  </si>
  <si>
    <t>PUNCTAJ 15-40</t>
  </si>
  <si>
    <t>PUNCTAJ 41-60</t>
  </si>
  <si>
    <t>PUNCTAJ &gt;=61</t>
  </si>
  <si>
    <r>
      <rPr>
        <b/>
        <sz val="8"/>
        <color indexed="9"/>
        <rFont val="Arial"/>
        <family val="2"/>
      </rPr>
      <t xml:space="preserve">Conceptia dvs. despre conducere este aceea de a pretinde de la subalterni doar concentrare pe activitate, fara manifestarea profilului de personalitate specific fiecaruia. </t>
    </r>
    <r>
      <rPr>
        <sz val="8"/>
        <color indexed="9"/>
        <rFont val="Arial"/>
        <family val="2"/>
      </rPr>
      <t>Unicul criteriu de apreciere pe care-l folositi este eficienta, ceea ce intr-o mare masura este corect. Dar stiti cum sa va motivati si stimulati subalternii in activitatea lor pentru a-i face mai eficienti? Nu cumva pe termen lung ii decurajati? Aptitudinile dvs. psihosociale sunt slab dezvoltate si, de fapt, nici nu aveti incredere in astfel de metode si proceduri - le considerati pur si simplu utopii.  Pe termen lung, stilul dvs. de conducere nu poate da rezultate. Inevitabil vor aparea situatii si probleme socio-umane de nedepasit in actuala conceptie. Va invitam la reflectie acum, inainte de a va intalni cu problemele mentionate!</t>
    </r>
  </si>
  <si>
    <r>
      <t xml:space="preserve">Nu sunteti total convins de necesitatea de a acorda atentie si problemelor psihosociale ale subalternilor. </t>
    </r>
    <r>
      <rPr>
        <sz val="8"/>
        <color indexed="9"/>
        <rFont val="Arial"/>
        <family val="2"/>
      </rPr>
      <t>Sunteti putin contradictoriu: uneori deschis, alteori opac la necesitatile, aspiratiile si motivatiile profesionale si umane ale oamenilor pe care-i conduceti, ceea ce creeaza destula confuzie in randul lor. Unul din contraargumentele dvs. este acela al lipsei de timp. Sa stiti ca rezolvarea unei probleme umane este o investitie pe termen lung, deci infinit mai profitabila decat o decizie administrativa.</t>
    </r>
  </si>
  <si>
    <r>
      <t xml:space="preserve">Ati inteles foarte bine ca progresul subalternilor dvs. este si progresul departamentului/ organizatiei. </t>
    </r>
    <r>
      <rPr>
        <sz val="8"/>
        <color indexed="9"/>
        <rFont val="Arial"/>
        <family val="2"/>
      </rPr>
      <t>Sunteti atent la aspiratiile lor, stiti sa-i motivati, ii cunoasteti bine si aveti incredere in care o merita. Competenta dvs.  psihosociala va permite sa armonizati deosebirile interindividuale ale subalternilor si sa depasiti miile lor defecte. Colectivul dvs. este bine inchegat si cu un moral ridicat. Stiti sa va cresteti si sa va ducati  subalternii si colaboratorii... Sau cel putin - daca nu sunteti inca manager - aceasta este conceptia dvs. despre conducere. Cu siguranta veti avea succes!</t>
    </r>
  </si>
  <si>
    <t xml:space="preserve">  Punctajul dvs. si semnificatia lui </t>
  </si>
  <si>
    <t xml:space="preserve">  TEST - CE SEMNIFICATIE ARE PSIHOLOGIA CONDUCERII PENTRU DVS?</t>
  </si>
  <si>
    <t xml:space="preserve">               Ce fel de manager sunteti (sau ce conceptie aveti despre modul de a conduce o echipa)?</t>
  </si>
  <si>
    <t xml:space="preserve">               Parcurgeti cele 15 afirmatii de mai jos. Alegeti pentru fiecare afirmatie doar o singura varianta de raspuns  </t>
  </si>
  <si>
    <t>D. Il suport cu stoicism.</t>
  </si>
  <si>
    <r>
      <t>B.</t>
    </r>
    <r>
      <rPr>
        <sz val="10"/>
        <rFont val="Arial"/>
        <family val="0"/>
      </rPr>
      <t xml:space="preserve"> Un conducator trebuie sa fie foarte accesibil si sa-si asculte cu rabdare subalternii, indiferent de timpul necesar pentru aceasta.</t>
    </r>
  </si>
  <si>
    <t xml:space="preserve">   B. Cred ca ar fi bine ca el sa fie numit manager dupa plecarea mea.</t>
  </si>
  <si>
    <t>Cum apreciati teoriile psihologice privind optimizarea conducerii?</t>
  </si>
  <si>
    <t>C. Daca toata lumea isi exprima ideile, se ajunge usor la haos.</t>
  </si>
  <si>
    <t>Un training este pentru manager:</t>
  </si>
  <si>
    <t>A. Un prilej de-a mai lipsi de la locul de munca si de destindere.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</si>
</sst>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quot;Ja&quot;;&quot;Ja&quot;;&quot;Nein&quot;"/>
    <numFmt numFmtId="199" formatCode="&quot;Wahr&quot;;&quot;Wahr&quot;;&quot;Falsch&quot;"/>
    <numFmt numFmtId="200" formatCode="&quot;Ein&quot;;&quot;Ein&quot;;&quot;Aus&quot;"/>
  </numFmts>
  <fonts count="64">
    <font>
      <sz val="10"/>
      <name val="Arial"/>
      <family val="0"/>
    </font>
    <font>
      <u val="single"/>
      <sz val="10"/>
      <color indexed="12"/>
      <name val="Arial"/>
      <family val="0"/>
    </font>
    <font>
      <b/>
      <sz val="18"/>
      <color indexed="53"/>
      <name val="Arial"/>
      <family val="2"/>
    </font>
    <font>
      <sz val="16"/>
      <name val="Arial"/>
      <family val="2"/>
    </font>
    <font>
      <sz val="12"/>
      <name val="Arial"/>
      <family val="2"/>
    </font>
    <font>
      <sz val="11"/>
      <name val="Arial"/>
      <family val="2"/>
    </font>
    <font>
      <u val="single"/>
      <sz val="10"/>
      <color indexed="36"/>
      <name val="Arial"/>
      <family val="0"/>
    </font>
    <font>
      <sz val="9"/>
      <name val="Arial"/>
      <family val="0"/>
    </font>
    <font>
      <sz val="8"/>
      <name val="Arial"/>
      <family val="0"/>
    </font>
    <font>
      <sz val="10"/>
      <color indexed="9"/>
      <name val="Arial"/>
      <family val="0"/>
    </font>
    <font>
      <b/>
      <sz val="16"/>
      <color indexed="53"/>
      <name val="Arial"/>
      <family val="2"/>
    </font>
    <font>
      <sz val="10"/>
      <color indexed="63"/>
      <name val="Arial"/>
      <family val="0"/>
    </font>
    <font>
      <sz val="11"/>
      <color indexed="9"/>
      <name val="Arial"/>
      <family val="0"/>
    </font>
    <font>
      <sz val="12"/>
      <color indexed="9"/>
      <name val="Arial"/>
      <family val="2"/>
    </font>
    <font>
      <sz val="11"/>
      <color indexed="53"/>
      <name val="Arial"/>
      <family val="2"/>
    </font>
    <font>
      <sz val="10"/>
      <color indexed="53"/>
      <name val="Arial"/>
      <family val="2"/>
    </font>
    <font>
      <sz val="8"/>
      <color indexed="5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0"/>
      <name val="Arial"/>
      <family val="0"/>
    </font>
    <font>
      <sz val="8"/>
      <color indexed="50"/>
      <name val="Arial"/>
      <family val="0"/>
    </font>
    <font>
      <b/>
      <sz val="8"/>
      <color indexed="53"/>
      <name val="Arial"/>
      <family val="2"/>
    </font>
    <font>
      <b/>
      <sz val="12"/>
      <color indexed="53"/>
      <name val="Georgia"/>
      <family val="1"/>
    </font>
    <font>
      <u val="single"/>
      <sz val="10"/>
      <color indexed="55"/>
      <name val="Arial"/>
      <family val="0"/>
    </font>
    <font>
      <sz val="9"/>
      <color indexed="9"/>
      <name val="Arial"/>
      <family val="2"/>
    </font>
    <font>
      <sz val="14"/>
      <name val="Arial"/>
      <family val="2"/>
    </font>
    <font>
      <sz val="8"/>
      <color indexed="9"/>
      <name val="Arial"/>
      <family val="2"/>
    </font>
    <font>
      <b/>
      <sz val="8"/>
      <color indexed="9"/>
      <name val="Arial"/>
      <family val="2"/>
    </font>
    <font>
      <sz val="10"/>
      <color indexed="10"/>
      <name val="Arial"/>
      <family val="2"/>
    </font>
    <font>
      <b/>
      <sz val="16"/>
      <color indexed="10"/>
      <name val="Arial"/>
      <family val="2"/>
    </font>
    <font>
      <b/>
      <sz val="18"/>
      <color indexed="10"/>
      <name val="Arial"/>
      <family val="2"/>
    </font>
    <font>
      <sz val="11"/>
      <color indexed="10"/>
      <name val="Arial"/>
      <family val="2"/>
    </font>
    <font>
      <sz val="8"/>
      <color indexed="10"/>
      <name val="Arial"/>
      <family val="2"/>
    </font>
    <font>
      <u val="single"/>
      <sz val="10"/>
      <color indexed="23"/>
      <name val="Arial"/>
      <family val="2"/>
    </font>
    <font>
      <b/>
      <sz val="12"/>
      <color indexed="10"/>
      <name val="Arial"/>
      <family val="2"/>
    </font>
    <font>
      <sz val="10"/>
      <color indexed="49"/>
      <name val="Arial"/>
      <family val="2"/>
    </font>
    <font>
      <sz val="8"/>
      <name val="Segoe UI"/>
      <family val="2"/>
    </font>
    <font>
      <sz val="10"/>
      <color rgb="FFFF0000"/>
      <name val="Arial"/>
      <family val="2"/>
    </font>
    <font>
      <b/>
      <sz val="16"/>
      <color rgb="FFFF0000"/>
      <name val="Arial"/>
      <family val="2"/>
    </font>
    <font>
      <b/>
      <sz val="18"/>
      <color rgb="FFFF0000"/>
      <name val="Arial"/>
      <family val="2"/>
    </font>
    <font>
      <sz val="11"/>
      <color rgb="FFFF0000"/>
      <name val="Arial"/>
      <family val="2"/>
    </font>
    <font>
      <sz val="8"/>
      <color rgb="FFFF0000"/>
      <name val="Arial"/>
      <family val="2"/>
    </font>
    <font>
      <u val="single"/>
      <sz val="10"/>
      <color theme="1" tint="0.49998000264167786"/>
      <name val="Arial"/>
      <family val="2"/>
    </font>
    <font>
      <b/>
      <sz val="12"/>
      <color rgb="FFFF0000"/>
      <name val="Arial"/>
      <family val="2"/>
    </font>
    <font>
      <sz val="8"/>
      <color theme="0"/>
      <name val="Arial"/>
      <family val="2"/>
    </font>
    <font>
      <sz val="10"/>
      <color theme="0"/>
      <name val="Arial"/>
      <family val="2"/>
    </font>
    <font>
      <u val="single"/>
      <sz val="10"/>
      <color theme="2" tint="-0.4999699890613556"/>
      <name val="Arial"/>
      <family val="2"/>
    </font>
    <font>
      <sz val="10"/>
      <color theme="4" tint="-0.24997000396251678"/>
      <name val="Arial"/>
      <family val="2"/>
    </font>
    <font>
      <b/>
      <sz val="8"/>
      <color theme="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63"/>
        <bgColor indexed="64"/>
      </patternFill>
    </fill>
    <fill>
      <patternFill patternType="solid">
        <fgColor indexed="50"/>
        <bgColor indexed="64"/>
      </patternFill>
    </fill>
    <fill>
      <patternFill patternType="solid">
        <fgColor theme="1" tint="0.24998000264167786"/>
        <bgColor indexed="64"/>
      </patternFill>
    </fill>
    <fill>
      <patternFill patternType="solid">
        <fgColor rgb="FF00B050"/>
        <bgColor indexed="64"/>
      </patternFill>
    </fill>
    <fill>
      <patternFill patternType="solid">
        <fgColor theme="0"/>
        <bgColor indexed="64"/>
      </patternFill>
    </fill>
    <fill>
      <patternFill patternType="solid">
        <fgColor indexed="2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color indexed="63"/>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7"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6">
    <xf numFmtId="0" fontId="0" fillId="0" borderId="0" xfId="0" applyAlignment="1">
      <alignment/>
    </xf>
    <xf numFmtId="0" fontId="0" fillId="24" borderId="0" xfId="0" applyFill="1" applyAlignment="1">
      <alignment/>
    </xf>
    <xf numFmtId="0" fontId="0" fillId="24" borderId="0" xfId="0" applyFont="1" applyFill="1" applyAlignment="1">
      <alignment/>
    </xf>
    <xf numFmtId="0" fontId="3" fillId="24" borderId="0" xfId="0" applyFont="1" applyFill="1" applyAlignment="1">
      <alignment/>
    </xf>
    <xf numFmtId="0" fontId="3" fillId="24" borderId="0" xfId="0" applyFont="1" applyFill="1" applyAlignment="1">
      <alignment horizontal="center"/>
    </xf>
    <xf numFmtId="0" fontId="4" fillId="24" borderId="0" xfId="0" applyFont="1" applyFill="1" applyAlignment="1">
      <alignment/>
    </xf>
    <xf numFmtId="0" fontId="0" fillId="24" borderId="0" xfId="0" applyFont="1" applyFill="1" applyAlignment="1">
      <alignment/>
    </xf>
    <xf numFmtId="0" fontId="0" fillId="24" borderId="0" xfId="0" applyFill="1" applyAlignment="1">
      <alignment horizontal="center"/>
    </xf>
    <xf numFmtId="0" fontId="0" fillId="0" borderId="0" xfId="0" applyAlignment="1">
      <alignment horizontal="center"/>
    </xf>
    <xf numFmtId="0" fontId="11" fillId="24" borderId="0" xfId="0" applyFont="1" applyFill="1" applyAlignment="1">
      <alignment/>
    </xf>
    <xf numFmtId="0" fontId="11" fillId="24" borderId="0" xfId="0" applyFont="1" applyFill="1" applyAlignment="1">
      <alignment horizontal="center"/>
    </xf>
    <xf numFmtId="0" fontId="11" fillId="0" borderId="0" xfId="0" applyFont="1" applyAlignment="1">
      <alignment/>
    </xf>
    <xf numFmtId="0" fontId="0" fillId="0" borderId="0" xfId="0" applyFont="1" applyAlignment="1">
      <alignment/>
    </xf>
    <xf numFmtId="0" fontId="1" fillId="24" borderId="0" xfId="53" applyFont="1" applyFill="1" applyAlignment="1" applyProtection="1">
      <alignment/>
      <protection/>
    </xf>
    <xf numFmtId="0" fontId="1" fillId="24" borderId="0" xfId="53" applyFill="1" applyAlignment="1" applyProtection="1">
      <alignment/>
      <protection/>
    </xf>
    <xf numFmtId="0" fontId="5" fillId="24" borderId="0" xfId="0" applyFont="1" applyFill="1" applyAlignment="1">
      <alignment horizontal="center"/>
    </xf>
    <xf numFmtId="0" fontId="4" fillId="24" borderId="0" xfId="0" applyFont="1" applyFill="1" applyAlignment="1">
      <alignment/>
    </xf>
    <xf numFmtId="0" fontId="0" fillId="24" borderId="0" xfId="0" applyFont="1" applyFill="1" applyAlignment="1">
      <alignment horizontal="center"/>
    </xf>
    <xf numFmtId="0" fontId="0" fillId="25" borderId="0" xfId="0" applyFill="1" applyAlignment="1">
      <alignment/>
    </xf>
    <xf numFmtId="0" fontId="0" fillId="25" borderId="0" xfId="0" applyFont="1" applyFill="1" applyAlignment="1">
      <alignment/>
    </xf>
    <xf numFmtId="0" fontId="13" fillId="26" borderId="7" xfId="0" applyFont="1" applyFill="1" applyBorder="1" applyAlignment="1">
      <alignment horizontal="center" vertical="center"/>
    </xf>
    <xf numFmtId="0" fontId="15" fillId="24" borderId="0" xfId="0" applyFont="1" applyFill="1" applyAlignment="1">
      <alignment/>
    </xf>
    <xf numFmtId="0" fontId="16" fillId="24" borderId="0" xfId="0" applyFont="1" applyFill="1" applyAlignment="1">
      <alignment/>
    </xf>
    <xf numFmtId="0" fontId="9" fillId="24" borderId="0" xfId="0" applyFont="1" applyFill="1" applyBorder="1" applyAlignment="1" applyProtection="1">
      <alignment horizontal="center"/>
      <protection/>
    </xf>
    <xf numFmtId="0" fontId="9" fillId="24" borderId="0" xfId="0" applyFont="1" applyFill="1" applyBorder="1" applyAlignment="1" applyProtection="1">
      <alignment horizontal="center"/>
      <protection/>
    </xf>
    <xf numFmtId="0" fontId="9" fillId="26" borderId="7" xfId="0" applyFont="1" applyFill="1" applyBorder="1" applyAlignment="1" applyProtection="1">
      <alignment horizontal="center" vertical="center" wrapText="1"/>
      <protection locked="0"/>
    </xf>
    <xf numFmtId="0" fontId="11" fillId="25" borderId="0" xfId="0" applyFont="1" applyFill="1" applyAlignment="1">
      <alignment/>
    </xf>
    <xf numFmtId="0" fontId="10" fillId="24" borderId="0" xfId="0" applyFont="1" applyFill="1" applyAlignment="1">
      <alignment horizontal="left" wrapText="1"/>
    </xf>
    <xf numFmtId="0" fontId="14" fillId="24" borderId="0" xfId="0" applyFont="1" applyFill="1" applyAlignment="1">
      <alignment horizontal="left" wrapText="1"/>
    </xf>
    <xf numFmtId="0" fontId="15" fillId="24" borderId="0" xfId="0" applyFont="1" applyFill="1" applyAlignment="1">
      <alignment horizontal="left" wrapText="1"/>
    </xf>
    <xf numFmtId="0" fontId="52" fillId="27" borderId="0" xfId="0" applyFont="1" applyFill="1" applyAlignment="1">
      <alignment horizontal="center"/>
    </xf>
    <xf numFmtId="0" fontId="13" fillId="28" borderId="7" xfId="0" applyFont="1" applyFill="1" applyBorder="1" applyAlignment="1">
      <alignment horizontal="center" vertical="center"/>
    </xf>
    <xf numFmtId="0" fontId="13" fillId="29" borderId="7" xfId="0" applyFont="1" applyFill="1" applyBorder="1" applyAlignment="1">
      <alignment horizontal="center" vertical="center"/>
    </xf>
    <xf numFmtId="0" fontId="16" fillId="24" borderId="0" xfId="0" applyFont="1" applyFill="1" applyAlignment="1">
      <alignment/>
    </xf>
    <xf numFmtId="0" fontId="39" fillId="28" borderId="7" xfId="0" applyFont="1" applyFill="1" applyBorder="1" applyAlignment="1">
      <alignment horizontal="center" vertical="center"/>
    </xf>
    <xf numFmtId="0" fontId="52" fillId="30" borderId="0" xfId="0" applyFont="1" applyFill="1" applyAlignment="1">
      <alignment horizontal="center"/>
    </xf>
    <xf numFmtId="0" fontId="53" fillId="30" borderId="0" xfId="0" applyFont="1" applyFill="1" applyAlignment="1">
      <alignment horizontal="left" wrapText="1"/>
    </xf>
    <xf numFmtId="0" fontId="52" fillId="30" borderId="0" xfId="0" applyFont="1" applyFill="1" applyAlignment="1">
      <alignment horizontal="left" wrapText="1"/>
    </xf>
    <xf numFmtId="0" fontId="52" fillId="29" borderId="0" xfId="0" applyFont="1" applyFill="1" applyAlignment="1">
      <alignment horizontal="center"/>
    </xf>
    <xf numFmtId="0" fontId="52" fillId="30" borderId="0" xfId="0" applyFont="1" applyFill="1" applyAlignment="1">
      <alignment/>
    </xf>
    <xf numFmtId="0" fontId="0" fillId="30" borderId="0" xfId="0" applyFill="1" applyAlignment="1">
      <alignment/>
    </xf>
    <xf numFmtId="0" fontId="54" fillId="30" borderId="0" xfId="0" applyFont="1" applyFill="1" applyAlignment="1">
      <alignment horizontal="left" wrapText="1"/>
    </xf>
    <xf numFmtId="0" fontId="2" fillId="30" borderId="0" xfId="0" applyFont="1" applyFill="1" applyAlignment="1">
      <alignment horizontal="left" wrapText="1"/>
    </xf>
    <xf numFmtId="0" fontId="38" fillId="30" borderId="0" xfId="53" applyFont="1" applyFill="1" applyAlignment="1" applyProtection="1">
      <alignment/>
      <protection/>
    </xf>
    <xf numFmtId="0" fontId="15" fillId="30" borderId="0" xfId="0" applyFont="1" applyFill="1" applyAlignment="1">
      <alignment horizontal="center"/>
    </xf>
    <xf numFmtId="0" fontId="0" fillId="30" borderId="0" xfId="0" applyFill="1" applyAlignment="1">
      <alignment horizontal="center"/>
    </xf>
    <xf numFmtId="0" fontId="0" fillId="30" borderId="0" xfId="0" applyFont="1" applyFill="1" applyAlignment="1">
      <alignment/>
    </xf>
    <xf numFmtId="0" fontId="55" fillId="30" borderId="0" xfId="0" applyFont="1" applyFill="1" applyBorder="1" applyAlignment="1">
      <alignment horizontal="center" vertical="center"/>
    </xf>
    <xf numFmtId="0" fontId="12" fillId="30" borderId="0" xfId="0" applyFont="1" applyFill="1" applyBorder="1" applyAlignment="1">
      <alignment horizontal="center" vertical="center"/>
    </xf>
    <xf numFmtId="0" fontId="56" fillId="30" borderId="0" xfId="0" applyFont="1" applyFill="1" applyBorder="1" applyAlignment="1">
      <alignment horizontal="left" vertical="center" wrapText="1"/>
    </xf>
    <xf numFmtId="0" fontId="8" fillId="30" borderId="0" xfId="0" applyFont="1" applyFill="1" applyBorder="1" applyAlignment="1">
      <alignment horizontal="left" vertical="center" wrapText="1"/>
    </xf>
    <xf numFmtId="0" fontId="11" fillId="30" borderId="0" xfId="0" applyFont="1" applyFill="1" applyAlignment="1">
      <alignment/>
    </xf>
    <xf numFmtId="0" fontId="9" fillId="30" borderId="0" xfId="0" applyFont="1" applyFill="1" applyAlignment="1">
      <alignment/>
    </xf>
    <xf numFmtId="0" fontId="0" fillId="30" borderId="0" xfId="0" applyFill="1" applyBorder="1" applyAlignment="1">
      <alignment/>
    </xf>
    <xf numFmtId="0" fontId="34" fillId="30" borderId="0" xfId="0" applyFont="1" applyFill="1" applyAlignment="1">
      <alignment/>
    </xf>
    <xf numFmtId="0" fontId="57" fillId="30" borderId="0" xfId="53" applyFont="1" applyFill="1" applyAlignment="1" applyProtection="1">
      <alignment/>
      <protection/>
    </xf>
    <xf numFmtId="0" fontId="34" fillId="30" borderId="0" xfId="0" applyFont="1" applyFill="1" applyAlignment="1">
      <alignment horizontal="center"/>
    </xf>
    <xf numFmtId="0" fontId="35" fillId="30" borderId="0" xfId="0" applyFont="1" applyFill="1" applyAlignment="1">
      <alignment/>
    </xf>
    <xf numFmtId="0" fontId="9" fillId="30" borderId="0" xfId="0" applyFont="1" applyFill="1" applyAlignment="1">
      <alignment horizontal="center"/>
    </xf>
    <xf numFmtId="0" fontId="7" fillId="30" borderId="0" xfId="0" applyFont="1" applyFill="1" applyAlignment="1">
      <alignment horizontal="center"/>
    </xf>
    <xf numFmtId="0" fontId="7" fillId="30" borderId="0" xfId="0" applyFont="1" applyFill="1" applyAlignment="1">
      <alignment/>
    </xf>
    <xf numFmtId="0" fontId="58" fillId="30" borderId="0" xfId="0" applyFont="1" applyFill="1" applyAlignment="1">
      <alignment horizontal="center"/>
    </xf>
    <xf numFmtId="0" fontId="9" fillId="21" borderId="7" xfId="0" applyFont="1" applyFill="1" applyBorder="1" applyAlignment="1">
      <alignment vertical="center" wrapText="1"/>
    </xf>
    <xf numFmtId="0" fontId="40" fillId="25" borderId="7" xfId="0" applyFont="1" applyFill="1" applyBorder="1" applyAlignment="1">
      <alignment horizontal="center" vertical="center"/>
    </xf>
    <xf numFmtId="0" fontId="0" fillId="24" borderId="0" xfId="0" applyFill="1" applyAlignment="1">
      <alignment horizontal="left"/>
    </xf>
    <xf numFmtId="0" fontId="59" fillId="30" borderId="0" xfId="0" applyFont="1" applyFill="1" applyAlignment="1">
      <alignment horizontal="center" vertical="center"/>
    </xf>
    <xf numFmtId="0" fontId="60" fillId="30" borderId="0" xfId="0" applyFont="1" applyFill="1" applyAlignment="1">
      <alignment/>
    </xf>
    <xf numFmtId="0" fontId="60" fillId="30" borderId="0" xfId="0" applyFont="1" applyFill="1" applyAlignment="1">
      <alignment horizontal="center"/>
    </xf>
    <xf numFmtId="0" fontId="61" fillId="24" borderId="0" xfId="53" applyFont="1" applyFill="1" applyAlignment="1" applyProtection="1">
      <alignment/>
      <protection/>
    </xf>
    <xf numFmtId="0" fontId="52" fillId="28" borderId="10" xfId="0" applyFont="1" applyFill="1" applyBorder="1" applyAlignment="1">
      <alignment horizontal="center" vertical="center" wrapText="1"/>
    </xf>
    <xf numFmtId="0" fontId="0" fillId="28" borderId="10" xfId="0" applyFont="1" applyFill="1" applyBorder="1" applyAlignment="1">
      <alignment horizontal="center" wrapText="1"/>
    </xf>
    <xf numFmtId="0" fontId="9" fillId="26" borderId="11" xfId="0" applyFont="1" applyFill="1" applyBorder="1" applyAlignment="1">
      <alignment horizontal="center" vertical="center" wrapText="1"/>
    </xf>
    <xf numFmtId="0" fontId="0" fillId="0" borderId="12" xfId="0" applyBorder="1" applyAlignment="1">
      <alignment vertical="center" wrapText="1"/>
    </xf>
    <xf numFmtId="0" fontId="9" fillId="29" borderId="13" xfId="0" applyFont="1" applyFill="1" applyBorder="1" applyAlignment="1">
      <alignment vertical="center" wrapText="1"/>
    </xf>
    <xf numFmtId="0" fontId="0" fillId="29" borderId="14" xfId="0" applyFont="1" applyFill="1" applyBorder="1" applyAlignment="1">
      <alignment vertical="center" wrapText="1"/>
    </xf>
    <xf numFmtId="0" fontId="0" fillId="29" borderId="15" xfId="0" applyFont="1" applyFill="1" applyBorder="1" applyAlignment="1">
      <alignment vertical="center" wrapText="1"/>
    </xf>
    <xf numFmtId="0" fontId="9" fillId="31" borderId="7" xfId="0" applyFont="1" applyFill="1" applyBorder="1" applyAlignment="1">
      <alignment horizontal="left" vertical="center" indent="1"/>
    </xf>
    <xf numFmtId="0" fontId="0" fillId="31" borderId="7" xfId="0" applyFill="1" applyBorder="1" applyAlignment="1">
      <alignment horizontal="left" vertical="center" indent="1"/>
    </xf>
    <xf numFmtId="0" fontId="9" fillId="31" borderId="13" xfId="0" applyFont="1" applyFill="1" applyBorder="1" applyAlignment="1">
      <alignment horizontal="left" vertical="top" wrapText="1" indent="1"/>
    </xf>
    <xf numFmtId="0" fontId="9" fillId="31" borderId="14" xfId="0" applyFont="1" applyFill="1" applyBorder="1" applyAlignment="1">
      <alignment horizontal="left" vertical="top" wrapText="1" indent="1"/>
    </xf>
    <xf numFmtId="0" fontId="9" fillId="31" borderId="15" xfId="0" applyFont="1" applyFill="1" applyBorder="1" applyAlignment="1">
      <alignment horizontal="left" vertical="top" wrapText="1" indent="1"/>
    </xf>
    <xf numFmtId="0" fontId="0" fillId="0" borderId="10" xfId="0" applyFont="1" applyBorder="1" applyAlignment="1">
      <alignment horizontal="center"/>
    </xf>
    <xf numFmtId="0" fontId="0" fillId="0" borderId="16" xfId="0" applyBorder="1" applyAlignment="1">
      <alignment vertical="center" wrapText="1"/>
    </xf>
    <xf numFmtId="0" fontId="0" fillId="0" borderId="7" xfId="0" applyFont="1" applyBorder="1" applyAlignment="1">
      <alignment horizontal="left" vertical="center" indent="1"/>
    </xf>
    <xf numFmtId="0" fontId="0" fillId="0" borderId="7" xfId="0" applyBorder="1" applyAlignment="1">
      <alignment horizontal="left" vertical="center" indent="1"/>
    </xf>
    <xf numFmtId="0" fontId="0" fillId="0" borderId="7" xfId="0" applyFont="1" applyBorder="1" applyAlignment="1">
      <alignment horizontal="left" vertical="center"/>
    </xf>
    <xf numFmtId="0" fontId="0" fillId="0" borderId="7" xfId="0" applyBorder="1" applyAlignment="1">
      <alignment horizontal="left" vertical="center"/>
    </xf>
    <xf numFmtId="0" fontId="0" fillId="0" borderId="7" xfId="0" applyFont="1" applyBorder="1" applyAlignment="1">
      <alignment horizontal="left" vertical="center" wrapText="1" indent="1"/>
    </xf>
    <xf numFmtId="0" fontId="0" fillId="0" borderId="7" xfId="0" applyBorder="1" applyAlignment="1">
      <alignment horizontal="left" vertical="center" wrapText="1" indent="1"/>
    </xf>
    <xf numFmtId="0" fontId="9" fillId="31" borderId="13" xfId="0" applyFont="1" applyFill="1" applyBorder="1" applyAlignment="1">
      <alignment horizontal="left" vertical="center" wrapText="1" indent="1"/>
    </xf>
    <xf numFmtId="0" fontId="0" fillId="31" borderId="14" xfId="0" applyFill="1" applyBorder="1" applyAlignment="1">
      <alignment horizontal="left" vertical="center" wrapText="1" indent="1"/>
    </xf>
    <xf numFmtId="0" fontId="0" fillId="31" borderId="15" xfId="0" applyFill="1" applyBorder="1" applyAlignment="1">
      <alignment horizontal="left" vertical="center" wrapText="1" indent="1"/>
    </xf>
    <xf numFmtId="0" fontId="9" fillId="31" borderId="7" xfId="0" applyFont="1" applyFill="1" applyBorder="1" applyAlignment="1">
      <alignment horizontal="left" vertical="center" wrapText="1" indent="1"/>
    </xf>
    <xf numFmtId="0" fontId="0" fillId="31" borderId="7" xfId="0" applyFill="1" applyBorder="1" applyAlignment="1">
      <alignment horizontal="left" vertical="center" wrapText="1" indent="1"/>
    </xf>
    <xf numFmtId="0" fontId="9" fillId="21" borderId="10" xfId="0" applyFont="1" applyFill="1" applyBorder="1" applyAlignment="1">
      <alignment horizontal="center" vertical="center"/>
    </xf>
    <xf numFmtId="0" fontId="9" fillId="21" borderId="0" xfId="0" applyFont="1" applyFill="1" applyBorder="1" applyAlignment="1">
      <alignment horizontal="center" vertical="center"/>
    </xf>
    <xf numFmtId="0" fontId="5" fillId="25" borderId="10" xfId="0" applyFont="1" applyFill="1" applyBorder="1" applyAlignment="1">
      <alignment horizontal="left" vertical="center" wrapText="1"/>
    </xf>
    <xf numFmtId="0" fontId="5" fillId="25" borderId="0" xfId="0" applyFont="1" applyFill="1" applyBorder="1" applyAlignment="1">
      <alignment horizontal="left" vertical="center" wrapText="1"/>
    </xf>
    <xf numFmtId="0" fontId="9" fillId="29" borderId="13" xfId="0" applyFont="1" applyFill="1" applyBorder="1" applyAlignment="1">
      <alignment horizontal="left" vertical="center" wrapText="1"/>
    </xf>
    <xf numFmtId="0" fontId="0" fillId="29" borderId="14" xfId="0" applyFont="1" applyFill="1" applyBorder="1" applyAlignment="1">
      <alignment horizontal="left" vertical="center" wrapText="1"/>
    </xf>
    <xf numFmtId="0" fontId="0" fillId="29" borderId="15" xfId="0" applyFont="1" applyFill="1" applyBorder="1" applyAlignment="1">
      <alignment horizontal="left" vertical="center" wrapText="1"/>
    </xf>
    <xf numFmtId="0" fontId="0" fillId="31" borderId="14" xfId="0" applyFill="1" applyBorder="1" applyAlignment="1">
      <alignment horizontal="left" vertical="top" wrapText="1" indent="1"/>
    </xf>
    <xf numFmtId="0" fontId="0" fillId="31" borderId="15" xfId="0" applyFill="1" applyBorder="1" applyAlignment="1">
      <alignment horizontal="left" vertical="top" wrapText="1" indent="1"/>
    </xf>
    <xf numFmtId="0" fontId="0" fillId="24" borderId="0" xfId="0" applyFill="1" applyBorder="1" applyAlignment="1" applyProtection="1">
      <alignment horizontal="left" wrapText="1" indent="1"/>
      <protection/>
    </xf>
    <xf numFmtId="0" fontId="62" fillId="30" borderId="0" xfId="0" applyFont="1" applyFill="1" applyAlignment="1">
      <alignment horizontal="right"/>
    </xf>
    <xf numFmtId="0" fontId="0" fillId="28" borderId="10" xfId="0" applyFont="1" applyFill="1" applyBorder="1" applyAlignment="1">
      <alignment horizontal="center"/>
    </xf>
    <xf numFmtId="0" fontId="0" fillId="24" borderId="0" xfId="0" applyFill="1" applyAlignment="1">
      <alignment/>
    </xf>
    <xf numFmtId="0" fontId="13" fillId="28" borderId="7" xfId="0" applyFont="1" applyFill="1" applyBorder="1" applyAlignment="1">
      <alignment horizontal="center" vertical="center"/>
    </xf>
    <xf numFmtId="0" fontId="59" fillId="30" borderId="0" xfId="0" applyFont="1" applyFill="1" applyAlignment="1">
      <alignment wrapText="1"/>
    </xf>
    <xf numFmtId="0" fontId="63" fillId="30" borderId="0" xfId="0" applyFont="1" applyFill="1" applyAlignment="1">
      <alignment vertical="center" wrapText="1"/>
    </xf>
    <xf numFmtId="0" fontId="59" fillId="30" borderId="0" xfId="0" applyFont="1" applyFill="1" applyAlignment="1">
      <alignment vertical="center" wrapText="1"/>
    </xf>
    <xf numFmtId="0" fontId="37" fillId="24" borderId="0" xfId="0" applyFont="1" applyFill="1" applyBorder="1" applyAlignment="1">
      <alignment horizontal="left" wrapText="1"/>
    </xf>
    <xf numFmtId="0" fontId="0" fillId="24" borderId="0" xfId="0" applyFill="1" applyAlignment="1">
      <alignment horizontal="left" wrapText="1"/>
    </xf>
    <xf numFmtId="0" fontId="0" fillId="0" borderId="0" xfId="0" applyAlignment="1">
      <alignment horizontal="left" wrapText="1"/>
    </xf>
    <xf numFmtId="0" fontId="15" fillId="24" borderId="0" xfId="0" applyFont="1" applyFill="1" applyAlignment="1">
      <alignment horizontal="left" wrapText="1"/>
    </xf>
    <xf numFmtId="0" fontId="15"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2</xdr:row>
      <xdr:rowOff>57150</xdr:rowOff>
    </xdr:from>
    <xdr:to>
      <xdr:col>2</xdr:col>
      <xdr:colOff>504825</xdr:colOff>
      <xdr:row>5</xdr:row>
      <xdr:rowOff>171450</xdr:rowOff>
    </xdr:to>
    <xdr:pic>
      <xdr:nvPicPr>
        <xdr:cNvPr id="1" name="Picture 110" descr="buton-aplicatie3"/>
        <xdr:cNvPicPr preferRelativeResize="1">
          <a:picLocks noChangeAspect="1"/>
        </xdr:cNvPicPr>
      </xdr:nvPicPr>
      <xdr:blipFill>
        <a:blip r:embed="rId1"/>
        <a:stretch>
          <a:fillRect/>
        </a:stretch>
      </xdr:blipFill>
      <xdr:spPr>
        <a:xfrm>
          <a:off x="600075" y="419100"/>
          <a:ext cx="590550" cy="571500"/>
        </a:xfrm>
        <a:prstGeom prst="rect">
          <a:avLst/>
        </a:prstGeom>
        <a:noFill/>
        <a:ln w="9525" cmpd="sng">
          <a:noFill/>
        </a:ln>
      </xdr:spPr>
    </xdr:pic>
    <xdr:clientData/>
  </xdr:twoCellAnchor>
  <xdr:twoCellAnchor>
    <xdr:from>
      <xdr:col>1</xdr:col>
      <xdr:colOff>47625</xdr:colOff>
      <xdr:row>60</xdr:row>
      <xdr:rowOff>219075</xdr:rowOff>
    </xdr:from>
    <xdr:to>
      <xdr:col>1</xdr:col>
      <xdr:colOff>295275</xdr:colOff>
      <xdr:row>77</xdr:row>
      <xdr:rowOff>114300</xdr:rowOff>
    </xdr:to>
    <xdr:sp>
      <xdr:nvSpPr>
        <xdr:cNvPr id="2" name="WordArt 109"/>
        <xdr:cNvSpPr>
          <a:spLocks/>
        </xdr:cNvSpPr>
      </xdr:nvSpPr>
      <xdr:spPr>
        <a:xfrm rot="16200000">
          <a:off x="190500" y="17125950"/>
          <a:ext cx="247650" cy="4981575"/>
        </a:xfrm>
        <a:prstGeom prst="rect"/>
        <a:noFill/>
      </xdr:spPr>
      <xdr:txBody>
        <a:bodyPr fromWordArt="1" wrap="none" lIns="91440" tIns="45720" rIns="91440" bIns="45720">
          <a:prstTxWarp prst="textPlain"/>
        </a:bodyPr>
        <a:p>
          <a:pPr algn="ctr"/>
          <a:r>
            <a:rPr sz="2000" kern="10" spc="0">
              <a:ln w="6350" cmpd="sng">
                <a:solidFill>
                  <a:srgbClr val="C0C0C0"/>
                </a:solidFill>
                <a:headEnd type="none"/>
                <a:tailEnd type="none"/>
              </a:ln>
              <a:solidFill>
                <a:srgbClr val="FFFFFF"/>
              </a:solidFill>
              <a:latin typeface="Arial Black"/>
              <a:cs typeface="Arial Black"/>
            </a:rPr>
            <a:t> www.rauflorin.ro</a:t>
          </a:r>
        </a:p>
      </xdr:txBody>
    </xdr:sp>
    <xdr:clientData/>
  </xdr:twoCellAnchor>
  <xdr:twoCellAnchor>
    <xdr:from>
      <xdr:col>13</xdr:col>
      <xdr:colOff>47625</xdr:colOff>
      <xdr:row>41</xdr:row>
      <xdr:rowOff>171450</xdr:rowOff>
    </xdr:from>
    <xdr:to>
      <xdr:col>13</xdr:col>
      <xdr:colOff>285750</xdr:colOff>
      <xdr:row>59</xdr:row>
      <xdr:rowOff>285750</xdr:rowOff>
    </xdr:to>
    <xdr:sp>
      <xdr:nvSpPr>
        <xdr:cNvPr id="3" name="WordArt 109"/>
        <xdr:cNvSpPr>
          <a:spLocks/>
        </xdr:cNvSpPr>
      </xdr:nvSpPr>
      <xdr:spPr>
        <a:xfrm rot="16200000">
          <a:off x="7858125" y="11877675"/>
          <a:ext cx="247650" cy="4972050"/>
        </a:xfrm>
        <a:prstGeom prst="rect"/>
        <a:noFill/>
      </xdr:spPr>
      <xdr:txBody>
        <a:bodyPr fromWordArt="1" wrap="none" lIns="91440" tIns="45720" rIns="91440" bIns="45720">
          <a:prstTxWarp prst="textPlain"/>
        </a:bodyPr>
        <a:p>
          <a:pPr algn="ctr"/>
          <a:r>
            <a:rPr sz="2000" kern="10" spc="0">
              <a:ln w="6350" cmpd="sng">
                <a:solidFill>
                  <a:srgbClr val="C0C0C0"/>
                </a:solidFill>
                <a:headEnd type="none"/>
                <a:tailEnd type="none"/>
              </a:ln>
              <a:solidFill>
                <a:srgbClr val="FFFFFF"/>
              </a:solidFill>
              <a:latin typeface="Arial Black"/>
              <a:cs typeface="Arial Black"/>
            </a:rPr>
            <a:t> www.rauflorin.ro</a:t>
          </a:r>
        </a:p>
      </xdr:txBody>
    </xdr:sp>
    <xdr:clientData/>
  </xdr:twoCellAnchor>
  <xdr:twoCellAnchor>
    <xdr:from>
      <xdr:col>13</xdr:col>
      <xdr:colOff>19050</xdr:colOff>
      <xdr:row>18</xdr:row>
      <xdr:rowOff>57150</xdr:rowOff>
    </xdr:from>
    <xdr:to>
      <xdr:col>13</xdr:col>
      <xdr:colOff>266700</xdr:colOff>
      <xdr:row>32</xdr:row>
      <xdr:rowOff>38100</xdr:rowOff>
    </xdr:to>
    <xdr:sp>
      <xdr:nvSpPr>
        <xdr:cNvPr id="4" name="WordArt 109"/>
        <xdr:cNvSpPr>
          <a:spLocks/>
        </xdr:cNvSpPr>
      </xdr:nvSpPr>
      <xdr:spPr>
        <a:xfrm rot="16200000">
          <a:off x="7829550" y="4038600"/>
          <a:ext cx="247650" cy="4905375"/>
        </a:xfrm>
        <a:prstGeom prst="rect"/>
        <a:noFill/>
      </xdr:spPr>
      <xdr:txBody>
        <a:bodyPr fromWordArt="1" wrap="none" lIns="91440" tIns="45720" rIns="91440" bIns="45720">
          <a:prstTxWarp prst="textPlain"/>
        </a:bodyPr>
        <a:p>
          <a:pPr algn="ctr"/>
          <a:r>
            <a:rPr sz="2000" kern="10" spc="0">
              <a:ln w="6350" cmpd="sng">
                <a:solidFill>
                  <a:srgbClr val="C0C0C0"/>
                </a:solidFill>
                <a:headEnd type="none"/>
                <a:tailEnd type="none"/>
              </a:ln>
              <a:solidFill>
                <a:srgbClr val="FFFFFF"/>
              </a:solidFill>
              <a:latin typeface="Arial Black"/>
              <a:cs typeface="Arial Black"/>
            </a:rPr>
            <a:t> www.rauflorin.ro</a:t>
          </a:r>
        </a:p>
      </xdr:txBody>
    </xdr:sp>
    <xdr:clientData/>
  </xdr:twoCellAnchor>
  <xdr:twoCellAnchor>
    <xdr:from>
      <xdr:col>1</xdr:col>
      <xdr:colOff>19050</xdr:colOff>
      <xdr:row>79</xdr:row>
      <xdr:rowOff>133350</xdr:rowOff>
    </xdr:from>
    <xdr:to>
      <xdr:col>1</xdr:col>
      <xdr:colOff>266700</xdr:colOff>
      <xdr:row>98</xdr:row>
      <xdr:rowOff>47625</xdr:rowOff>
    </xdr:to>
    <xdr:sp>
      <xdr:nvSpPr>
        <xdr:cNvPr id="5" name="WordArt 109"/>
        <xdr:cNvSpPr>
          <a:spLocks/>
        </xdr:cNvSpPr>
      </xdr:nvSpPr>
      <xdr:spPr>
        <a:xfrm rot="16200000">
          <a:off x="161925" y="22679025"/>
          <a:ext cx="247650" cy="4953000"/>
        </a:xfrm>
        <a:prstGeom prst="rect"/>
        <a:noFill/>
      </xdr:spPr>
      <xdr:txBody>
        <a:bodyPr fromWordArt="1" wrap="none" lIns="91440" tIns="45720" rIns="91440" bIns="45720">
          <a:prstTxWarp prst="textPlain"/>
        </a:bodyPr>
        <a:p>
          <a:pPr algn="ctr"/>
          <a:r>
            <a:rPr sz="2000" kern="10" spc="0">
              <a:ln w="6350" cmpd="sng">
                <a:solidFill>
                  <a:srgbClr val="C0C0C0"/>
                </a:solidFill>
                <a:headEnd type="none"/>
                <a:tailEnd type="none"/>
              </a:ln>
              <a:solidFill>
                <a:srgbClr val="FFFFFF"/>
              </a:solidFill>
              <a:latin typeface="Arial Black"/>
              <a:cs typeface="Arial Black"/>
            </a:rPr>
            <a:t> www.rauflorin.ro</a:t>
          </a:r>
        </a:p>
      </xdr:txBody>
    </xdr:sp>
    <xdr:clientData/>
  </xdr:twoCellAnchor>
  <xdr:twoCellAnchor>
    <xdr:from>
      <xdr:col>7</xdr:col>
      <xdr:colOff>133350</xdr:colOff>
      <xdr:row>9</xdr:row>
      <xdr:rowOff>95250</xdr:rowOff>
    </xdr:from>
    <xdr:to>
      <xdr:col>10</xdr:col>
      <xdr:colOff>781050</xdr:colOff>
      <xdr:row>10</xdr:row>
      <xdr:rowOff>47625</xdr:rowOff>
    </xdr:to>
    <xdr:sp>
      <xdr:nvSpPr>
        <xdr:cNvPr id="6" name="WordArt 109"/>
        <xdr:cNvSpPr>
          <a:spLocks/>
        </xdr:cNvSpPr>
      </xdr:nvSpPr>
      <xdr:spPr>
        <a:xfrm>
          <a:off x="5124450" y="1524000"/>
          <a:ext cx="2628900" cy="114300"/>
        </a:xfrm>
        <a:prstGeom prst="rect"/>
        <a:noFill/>
      </xdr:spPr>
      <xdr:txBody>
        <a:bodyPr fromWordArt="1" wrap="none" lIns="91440" tIns="45720" rIns="91440" bIns="45720">
          <a:prstTxWarp prst="textPlain"/>
        </a:bodyPr>
        <a:p>
          <a:pPr algn="ctr"/>
          <a:r>
            <a:rPr sz="2000" kern="10" spc="0">
              <a:ln w="6350" cmpd="sng">
                <a:solidFill>
                  <a:srgbClr val="C0C0C0"/>
                </a:solidFill>
                <a:headEnd type="none"/>
                <a:tailEnd type="none"/>
              </a:ln>
              <a:solidFill>
                <a:srgbClr val="FFFFFF"/>
              </a:solidFill>
              <a:latin typeface="Arial Black"/>
              <a:cs typeface="Arial Black"/>
            </a:rPr>
            <a:t> www.rauflorin.ro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uflorin.ro/" TargetMode="External" /><Relationship Id="rId2" Type="http://schemas.openxmlformats.org/officeDocument/2006/relationships/hyperlink" Target="http://www.rauflorin.ro/test-logica-1/" TargetMode="External" /><Relationship Id="rId3" Type="http://schemas.openxmlformats.org/officeDocument/2006/relationships/hyperlink" Target="http://www.rauflorin.ro/mini-test-de-logica-2/" TargetMode="External" /><Relationship Id="rId4" Type="http://schemas.openxmlformats.org/officeDocument/2006/relationships/hyperlink" Target="http://www.rauflorin.ro/training-online-elaborarea-fisei-postului/" TargetMode="External" /><Relationship Id="rId5" Type="http://schemas.openxmlformats.org/officeDocument/2006/relationships/hyperlink" Target="http://www.rauflorin.ro/instrument-online-de-auditare-hr-2/" TargetMode="External" /><Relationship Id="rId6" Type="http://schemas.openxmlformats.org/officeDocument/2006/relationships/hyperlink" Target="http://www.rauflorin.ro/evaluarea-performantei-angajatilor-training-online/" TargetMode="External" /><Relationship Id="rId7" Type="http://schemas.openxmlformats.org/officeDocument/2006/relationships/hyperlink" Target="http://www.rauflorin.ro/harta-de-competente-hr/" TargetMode="External" /><Relationship Id="rId8" Type="http://schemas.openxmlformats.org/officeDocument/2006/relationships/hyperlink" Target="http://www.rauflorin.ro/test-siguranta-de-sine/" TargetMode="External" /><Relationship Id="rId9" Type="http://schemas.openxmlformats.org/officeDocument/2006/relationships/hyperlink" Target="http://www.rauflorin.ro/test-de-rationalitate/" TargetMode="External" /><Relationship Id="rId10" Type="http://schemas.openxmlformats.org/officeDocument/2006/relationships/hyperlink" Target="http://www.rauflorin.ro/test-de-personalitate/" TargetMode="External" /><Relationship Id="rId11" Type="http://schemas.openxmlformats.org/officeDocument/2006/relationships/hyperlink" Target="http://www.rauflorin.ro/test-de-vulnerabilitate-la-stres/" TargetMode="External" /><Relationship Id="rId12" Type="http://schemas.openxmlformats.org/officeDocument/2006/relationships/hyperlink" Target="http://www.rauflorin.ro/test-logica-1/" TargetMode="External" /><Relationship Id="rId13" Type="http://schemas.openxmlformats.org/officeDocument/2006/relationships/hyperlink" Target="http://www.rauflorin.ro/mini-test-de-logica-2/" TargetMode="External" /><Relationship Id="rId14" Type="http://schemas.openxmlformats.org/officeDocument/2006/relationships/hyperlink" Target="http://www.rauflorin.ro/test-siguranta-de-sine/" TargetMode="External" /><Relationship Id="rId15" Type="http://schemas.openxmlformats.org/officeDocument/2006/relationships/hyperlink" Target="http://www.rauflorin.ro/test-de-rationalitate/" TargetMode="External" /><Relationship Id="rId16" Type="http://schemas.openxmlformats.org/officeDocument/2006/relationships/hyperlink" Target="http://www.rauflorin.ro/test-de-personalitate/" TargetMode="External" /><Relationship Id="rId17" Type="http://schemas.openxmlformats.org/officeDocument/2006/relationships/hyperlink" Target="http://www.rauflorin.ro/test-de-vulnerabilitate-la-stres/" TargetMode="External" /><Relationship Id="rId18" Type="http://schemas.openxmlformats.org/officeDocument/2006/relationships/hyperlink" Target="http://www.rauflorin.ro/evaluarea-performantei-angajatilor-training-online/" TargetMode="External" /><Relationship Id="rId19" Type="http://schemas.openxmlformats.org/officeDocument/2006/relationships/hyperlink" Target="http://www.rauflorin.ro/" TargetMode="External" /><Relationship Id="rId20" Type="http://schemas.openxmlformats.org/officeDocument/2006/relationships/hyperlink" Target="http://www.rauflorin.ro/instrument-online-de-auditare-hr-2/" TargetMode="External" /><Relationship Id="rId21" Type="http://schemas.openxmlformats.org/officeDocument/2006/relationships/hyperlink" Target="http://www.rauflorin.ro/instrument-online-de-auditare-hr-2/" TargetMode="External" /><Relationship Id="rId22" Type="http://schemas.openxmlformats.org/officeDocument/2006/relationships/hyperlink" Target="http://www.rauflorin.ro/test-logica-1/" TargetMode="External" /><Relationship Id="rId23" Type="http://schemas.openxmlformats.org/officeDocument/2006/relationships/hyperlink" Target="http://www.rauflorin.ro/" TargetMode="External" /><Relationship Id="rId24" Type="http://schemas.openxmlformats.org/officeDocument/2006/relationships/hyperlink" Target="http://www.rauflorin.ro/" TargetMode="External" /><Relationship Id="rId25" Type="http://schemas.openxmlformats.org/officeDocument/2006/relationships/hyperlink" Target="http://www.rauflorin.ro/evaluarea-performantei-angajatilor-training-online/" TargetMode="External" /><Relationship Id="rId26" Type="http://schemas.openxmlformats.org/officeDocument/2006/relationships/hyperlink" Target="http://www.rauflorin.ro/evaluarea-performantei-angajatilor-training-online/" TargetMode="External" /><Relationship Id="rId27" Type="http://schemas.openxmlformats.org/officeDocument/2006/relationships/hyperlink" Target="http://www.rauflorin.ro/" TargetMode="External" /><Relationship Id="rId28" Type="http://schemas.openxmlformats.org/officeDocument/2006/relationships/hyperlink" Target="http://www.rauflorin.ro/" TargetMode="External" /><Relationship Id="rId29" Type="http://schemas.openxmlformats.org/officeDocument/2006/relationships/hyperlink" Target="http://www.rauflorin.ro/evaluarea-performantei-angajatilor-training-online/" TargetMode="External" /><Relationship Id="rId30" Type="http://schemas.openxmlformats.org/officeDocument/2006/relationships/hyperlink" Target="http://www.rauflorin.ro/" TargetMode="External" /><Relationship Id="rId31" Type="http://schemas.openxmlformats.org/officeDocument/2006/relationships/hyperlink" Target="http://www.rauflorin.ro/evaluarea-performantei-angajatilor-training-online/" TargetMode="External" /><Relationship Id="rId32" Type="http://schemas.openxmlformats.org/officeDocument/2006/relationships/hyperlink" Target="http://www.rauflorin.ro/" TargetMode="External" /><Relationship Id="rId33" Type="http://schemas.openxmlformats.org/officeDocument/2006/relationships/hyperlink" Target="http://www.rauflorin.ro/" TargetMode="External" /><Relationship Id="rId34" Type="http://schemas.openxmlformats.org/officeDocument/2006/relationships/hyperlink" Target="http://www.rauflorin.ro/evaluarea-performantei-angajatilor-training-online/" TargetMode="External" /><Relationship Id="rId35" Type="http://schemas.openxmlformats.org/officeDocument/2006/relationships/hyperlink" Target="http://www.rauflorin.ro/" TargetMode="External" /><Relationship Id="rId36" Type="http://schemas.openxmlformats.org/officeDocument/2006/relationships/hyperlink" Target="http://www.rauflorin.ro/" TargetMode="External" /><Relationship Id="rId37" Type="http://schemas.openxmlformats.org/officeDocument/2006/relationships/hyperlink" Target="http://www.rauflorin.ro/test-logica-1/" TargetMode="External" /><Relationship Id="rId38" Type="http://schemas.openxmlformats.org/officeDocument/2006/relationships/hyperlink" Target="http://www.rauflorin.ro/evaluarea-performantei-angajatilor-training-online/" TargetMode="External" /><Relationship Id="rId39" Type="http://schemas.openxmlformats.org/officeDocument/2006/relationships/hyperlink" Target="http://www.rauflorin.ro/instrument-online-de-auditare-hr-2/" TargetMode="External" /><Relationship Id="rId40" Type="http://schemas.openxmlformats.org/officeDocument/2006/relationships/hyperlink" Target="http://www.rauflorin.ro/" TargetMode="External" /><Relationship Id="rId41" Type="http://schemas.openxmlformats.org/officeDocument/2006/relationships/hyperlink" Target="http://www.rauflorin.ro/test-de-rationalitate/" TargetMode="External" /><Relationship Id="rId42" Type="http://schemas.openxmlformats.org/officeDocument/2006/relationships/hyperlink" Target="http://www.rauflorin.ro/test-de-personalitate/" TargetMode="External" /><Relationship Id="rId43" Type="http://schemas.openxmlformats.org/officeDocument/2006/relationships/hyperlink" Target="http://www.rauflorin.ro/test-de-vulnerabilitate-la-stres/" TargetMode="External" /><Relationship Id="rId44" Type="http://schemas.openxmlformats.org/officeDocument/2006/relationships/drawing" Target="../drawings/drawing1.xml" /><Relationship Id="rId4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22"/>
  <sheetViews>
    <sheetView showGridLines="0" showRowColHeaders="0" tabSelected="1" showOutlineSymbols="0" zoomScalePageLayoutView="0" workbookViewId="0" topLeftCell="A1">
      <pane ySplit="12" topLeftCell="A13" activePane="bottomLeft" state="frozen"/>
      <selection pane="topLeft" activeCell="A1" sqref="A1"/>
      <selection pane="bottomLeft" activeCell="V14" sqref="V14"/>
    </sheetView>
  </sheetViews>
  <sheetFormatPr defaultColWidth="9.140625" defaultRowHeight="12.75"/>
  <cols>
    <col min="1" max="1" width="2.140625" style="40" customWidth="1"/>
    <col min="2" max="2" width="8.140625" style="40" customWidth="1"/>
    <col min="3" max="3" width="17.7109375" style="0" customWidth="1"/>
    <col min="4" max="4" width="15.140625" style="0" customWidth="1"/>
    <col min="5" max="8" width="10.57421875" style="0" customWidth="1"/>
    <col min="9" max="9" width="10.140625" style="0" customWidth="1"/>
    <col min="10" max="10" width="9.00390625" style="8" customWidth="1"/>
    <col min="11" max="11" width="12.57421875" style="30" customWidth="1"/>
    <col min="12" max="12" width="12.140625" style="39" hidden="1" customWidth="1"/>
    <col min="13" max="13" width="6.28125" style="39" hidden="1" customWidth="1"/>
    <col min="14" max="14" width="5.00390625" style="40" customWidth="1"/>
    <col min="15" max="33" width="9.140625" style="40" customWidth="1"/>
    <col min="34" max="37" width="9.140625" style="18" customWidth="1"/>
  </cols>
  <sheetData>
    <row r="1" spans="3:52" ht="6" customHeight="1">
      <c r="C1" s="1"/>
      <c r="D1" s="1"/>
      <c r="E1" s="1"/>
      <c r="F1" s="1"/>
      <c r="G1" s="1"/>
      <c r="H1" s="1"/>
      <c r="I1" s="1"/>
      <c r="J1" s="7"/>
      <c r="K1" s="35"/>
      <c r="AL1" s="1"/>
      <c r="AM1" s="1"/>
      <c r="AN1" s="1"/>
      <c r="AO1" s="1"/>
      <c r="AP1" s="1"/>
      <c r="AQ1" s="1"/>
      <c r="AR1" s="1"/>
      <c r="AS1" s="1"/>
      <c r="AT1" s="1"/>
      <c r="AU1" s="1"/>
      <c r="AV1" s="1"/>
      <c r="AW1" s="1"/>
      <c r="AX1" s="1"/>
      <c r="AY1" s="1"/>
      <c r="AZ1" s="1"/>
    </row>
    <row r="2" spans="3:52" ht="22.5">
      <c r="C2" s="111" t="s">
        <v>92</v>
      </c>
      <c r="D2" s="111"/>
      <c r="E2" s="112"/>
      <c r="F2" s="112"/>
      <c r="G2" s="112"/>
      <c r="H2" s="112"/>
      <c r="I2" s="112"/>
      <c r="J2" s="113"/>
      <c r="K2" s="36"/>
      <c r="L2" s="41"/>
      <c r="M2" s="41"/>
      <c r="N2" s="42"/>
      <c r="Q2" s="43" t="s">
        <v>1</v>
      </c>
      <c r="AL2" s="1"/>
      <c r="AM2" s="1"/>
      <c r="AN2" s="1"/>
      <c r="AO2" s="1"/>
      <c r="AP2" s="1"/>
      <c r="AQ2" s="1"/>
      <c r="AR2" s="1"/>
      <c r="AS2" s="1"/>
      <c r="AT2" s="1"/>
      <c r="AU2" s="1"/>
      <c r="AV2" s="1"/>
      <c r="AW2" s="1"/>
      <c r="AX2" s="1"/>
      <c r="AY2" s="1"/>
      <c r="AZ2" s="1"/>
    </row>
    <row r="3" spans="3:52" ht="6" customHeight="1">
      <c r="C3" s="1"/>
      <c r="D3" s="1"/>
      <c r="E3" s="1"/>
      <c r="F3" s="1"/>
      <c r="G3" s="1"/>
      <c r="H3" s="1"/>
      <c r="I3" s="1"/>
      <c r="J3" s="27"/>
      <c r="K3" s="36"/>
      <c r="L3" s="41"/>
      <c r="M3" s="41"/>
      <c r="N3" s="42"/>
      <c r="O3" s="43"/>
      <c r="AL3" s="1"/>
      <c r="AM3" s="1"/>
      <c r="AN3" s="1"/>
      <c r="AO3" s="1"/>
      <c r="AP3" s="1"/>
      <c r="AQ3" s="1"/>
      <c r="AR3" s="1"/>
      <c r="AS3" s="1"/>
      <c r="AT3" s="1"/>
      <c r="AU3" s="1"/>
      <c r="AV3" s="1"/>
      <c r="AW3" s="1"/>
      <c r="AX3" s="1"/>
      <c r="AY3" s="1"/>
      <c r="AZ3" s="1"/>
    </row>
    <row r="4" spans="3:52" ht="15" customHeight="1">
      <c r="C4" s="6" t="s">
        <v>93</v>
      </c>
      <c r="D4" s="3"/>
      <c r="E4" s="3"/>
      <c r="F4" s="4"/>
      <c r="G4" s="3"/>
      <c r="H4" s="3"/>
      <c r="I4" s="28"/>
      <c r="J4" s="29"/>
      <c r="K4" s="37"/>
      <c r="L4" s="35"/>
      <c r="M4" s="35"/>
      <c r="N4" s="44"/>
      <c r="AL4" s="1"/>
      <c r="AM4" s="1"/>
      <c r="AN4" s="1"/>
      <c r="AO4" s="1"/>
      <c r="AP4" s="1"/>
      <c r="AQ4" s="1"/>
      <c r="AR4" s="1"/>
      <c r="AS4" s="1"/>
      <c r="AT4" s="1"/>
      <c r="AU4" s="1"/>
      <c r="AV4" s="1"/>
      <c r="AW4" s="1"/>
      <c r="AX4" s="1"/>
      <c r="AY4" s="1"/>
      <c r="AZ4" s="1"/>
    </row>
    <row r="5" spans="3:52" ht="15" customHeight="1">
      <c r="C5" s="6" t="s">
        <v>94</v>
      </c>
      <c r="D5" s="3"/>
      <c r="E5" s="3"/>
      <c r="F5" s="4"/>
      <c r="G5" s="3"/>
      <c r="H5" s="3"/>
      <c r="I5" s="15"/>
      <c r="J5" s="7"/>
      <c r="K5" s="35"/>
      <c r="L5" s="35"/>
      <c r="M5" s="35"/>
      <c r="N5" s="45"/>
      <c r="AL5" s="1"/>
      <c r="AM5" s="1"/>
      <c r="AN5" s="1"/>
      <c r="AO5" s="1"/>
      <c r="AP5" s="1"/>
      <c r="AQ5" s="1"/>
      <c r="AR5" s="1"/>
      <c r="AS5" s="1"/>
      <c r="AT5" s="1"/>
      <c r="AU5" s="1"/>
      <c r="AV5" s="1"/>
      <c r="AW5" s="1"/>
      <c r="AX5" s="1"/>
      <c r="AY5" s="1"/>
      <c r="AZ5" s="1"/>
    </row>
    <row r="6" spans="3:52" ht="15" customHeight="1">
      <c r="C6" s="6" t="s">
        <v>63</v>
      </c>
      <c r="D6" s="3"/>
      <c r="E6" s="3"/>
      <c r="F6" s="4"/>
      <c r="G6" s="3"/>
      <c r="H6" s="3"/>
      <c r="I6" s="15"/>
      <c r="J6" s="7"/>
      <c r="K6" s="35"/>
      <c r="L6" s="35"/>
      <c r="M6" s="35"/>
      <c r="N6" s="45"/>
      <c r="AL6" s="1"/>
      <c r="AM6" s="1"/>
      <c r="AN6" s="1"/>
      <c r="AO6" s="1"/>
      <c r="AP6" s="1"/>
      <c r="AQ6" s="1"/>
      <c r="AR6" s="1"/>
      <c r="AS6" s="1"/>
      <c r="AT6" s="1"/>
      <c r="AU6" s="1"/>
      <c r="AV6" s="1"/>
      <c r="AW6" s="1"/>
      <c r="AX6" s="1"/>
      <c r="AY6" s="1"/>
      <c r="AZ6" s="1"/>
    </row>
    <row r="7" spans="3:52" ht="13.5" customHeight="1">
      <c r="C7" s="21"/>
      <c r="D7" s="3"/>
      <c r="E7" s="3"/>
      <c r="F7" s="4"/>
      <c r="G7" s="3"/>
      <c r="H7" s="3"/>
      <c r="I7" s="104"/>
      <c r="J7" s="104"/>
      <c r="K7" s="104"/>
      <c r="L7" s="35"/>
      <c r="M7" s="35"/>
      <c r="N7" s="45"/>
      <c r="AL7" s="1"/>
      <c r="AM7" s="1"/>
      <c r="AN7" s="1"/>
      <c r="AO7" s="1"/>
      <c r="AP7" s="1"/>
      <c r="AQ7" s="1"/>
      <c r="AR7" s="1"/>
      <c r="AS7" s="1"/>
      <c r="AT7" s="1"/>
      <c r="AU7" s="1"/>
      <c r="AV7" s="1"/>
      <c r="AW7" s="1"/>
      <c r="AX7" s="1"/>
      <c r="AY7" s="1"/>
      <c r="AZ7" s="1"/>
    </row>
    <row r="8" spans="3:52" ht="6.75" customHeight="1">
      <c r="C8" s="5"/>
      <c r="D8" s="3"/>
      <c r="E8" s="3"/>
      <c r="F8" s="4"/>
      <c r="G8" s="3"/>
      <c r="H8" s="3"/>
      <c r="I8" s="1"/>
      <c r="J8" s="7"/>
      <c r="K8" s="35"/>
      <c r="AL8" s="1"/>
      <c r="AM8" s="1"/>
      <c r="AN8" s="1"/>
      <c r="AO8" s="1"/>
      <c r="AP8" s="1"/>
      <c r="AQ8" s="1"/>
      <c r="AR8" s="1"/>
      <c r="AS8" s="1"/>
      <c r="AT8" s="1"/>
      <c r="AU8" s="1"/>
      <c r="AV8" s="1"/>
      <c r="AW8" s="1"/>
      <c r="AX8" s="1"/>
      <c r="AY8" s="1"/>
      <c r="AZ8" s="1"/>
    </row>
    <row r="9" spans="3:52" ht="12.75">
      <c r="C9" s="33" t="s">
        <v>77</v>
      </c>
      <c r="D9" s="1"/>
      <c r="E9" s="1"/>
      <c r="F9" s="1"/>
      <c r="G9" s="1"/>
      <c r="H9" s="1"/>
      <c r="I9" s="1"/>
      <c r="J9" s="7"/>
      <c r="K9" s="35" t="s">
        <v>79</v>
      </c>
      <c r="Q9" s="55" t="s">
        <v>15</v>
      </c>
      <c r="AL9" s="1"/>
      <c r="AM9" s="1"/>
      <c r="AN9" s="1"/>
      <c r="AO9" s="1"/>
      <c r="AP9" s="1"/>
      <c r="AQ9" s="1"/>
      <c r="AR9" s="1"/>
      <c r="AS9" s="1"/>
      <c r="AT9" s="1"/>
      <c r="AU9" s="1"/>
      <c r="AV9" s="1"/>
      <c r="AW9" s="1"/>
      <c r="AX9" s="1"/>
      <c r="AY9" s="1"/>
      <c r="AZ9" s="1"/>
    </row>
    <row r="10" spans="3:52" ht="12.75">
      <c r="C10" s="22" t="s">
        <v>19</v>
      </c>
      <c r="D10" s="1"/>
      <c r="E10" s="1"/>
      <c r="F10" s="1"/>
      <c r="G10" s="1"/>
      <c r="H10" s="1"/>
      <c r="I10" s="1"/>
      <c r="J10" s="7"/>
      <c r="K10" s="35"/>
      <c r="S10" s="43" t="s">
        <v>12</v>
      </c>
      <c r="AL10" s="1"/>
      <c r="AM10" s="1"/>
      <c r="AN10" s="1"/>
      <c r="AO10" s="1"/>
      <c r="AP10" s="1"/>
      <c r="AQ10" s="1"/>
      <c r="AR10" s="1"/>
      <c r="AS10" s="1"/>
      <c r="AT10" s="1"/>
      <c r="AU10" s="1"/>
      <c r="AV10" s="1"/>
      <c r="AW10" s="1"/>
      <c r="AX10" s="1"/>
      <c r="AY10" s="1"/>
      <c r="AZ10" s="1"/>
    </row>
    <row r="11" spans="3:52" ht="12.75">
      <c r="C11" s="1"/>
      <c r="D11" s="106"/>
      <c r="E11" s="106"/>
      <c r="F11" s="106"/>
      <c r="G11" s="106"/>
      <c r="H11" s="106"/>
      <c r="I11" s="106"/>
      <c r="J11" s="7"/>
      <c r="K11" s="35"/>
      <c r="AL11" s="1"/>
      <c r="AM11" s="1"/>
      <c r="AN11" s="1"/>
      <c r="AO11" s="1"/>
      <c r="AP11" s="1"/>
      <c r="AQ11" s="1"/>
      <c r="AR11" s="1"/>
      <c r="AS11" s="1"/>
      <c r="AT11" s="1"/>
      <c r="AU11" s="1"/>
      <c r="AV11" s="1"/>
      <c r="AW11" s="1"/>
      <c r="AX11" s="1"/>
      <c r="AY11" s="1"/>
      <c r="AZ11" s="1"/>
    </row>
    <row r="12" spans="3:52" ht="24" customHeight="1">
      <c r="C12" s="31" t="s">
        <v>11</v>
      </c>
      <c r="D12" s="107" t="s">
        <v>76</v>
      </c>
      <c r="E12" s="107"/>
      <c r="F12" s="107"/>
      <c r="G12" s="107"/>
      <c r="H12" s="107"/>
      <c r="I12" s="107"/>
      <c r="J12" s="31" t="s">
        <v>18</v>
      </c>
      <c r="K12" s="34" t="s">
        <v>78</v>
      </c>
      <c r="AL12" s="1"/>
      <c r="AM12" s="1"/>
      <c r="AN12" s="1"/>
      <c r="AO12" s="1"/>
      <c r="AP12" s="1"/>
      <c r="AQ12" s="1"/>
      <c r="AR12" s="1"/>
      <c r="AS12" s="1"/>
      <c r="AT12" s="1"/>
      <c r="AU12" s="1"/>
      <c r="AV12" s="1"/>
      <c r="AW12" s="1"/>
      <c r="AX12" s="1"/>
      <c r="AY12" s="1"/>
      <c r="AZ12" s="1"/>
    </row>
    <row r="13" spans="3:52" ht="24" customHeight="1">
      <c r="C13" s="71">
        <v>1</v>
      </c>
      <c r="D13" s="98" t="s">
        <v>20</v>
      </c>
      <c r="E13" s="99"/>
      <c r="F13" s="99"/>
      <c r="G13" s="99"/>
      <c r="H13" s="99"/>
      <c r="I13" s="100"/>
      <c r="J13" s="32"/>
      <c r="K13" s="38"/>
      <c r="AL13" s="1"/>
      <c r="AM13" s="1"/>
      <c r="AN13" s="1"/>
      <c r="AO13" s="1"/>
      <c r="AP13" s="1"/>
      <c r="AQ13" s="1"/>
      <c r="AR13" s="1"/>
      <c r="AS13" s="1"/>
      <c r="AT13" s="1"/>
      <c r="AU13" s="1"/>
      <c r="AV13" s="1"/>
      <c r="AW13" s="1"/>
      <c r="AX13" s="1"/>
      <c r="AY13" s="1"/>
      <c r="AZ13" s="1"/>
    </row>
    <row r="14" spans="3:43" ht="30" customHeight="1">
      <c r="C14" s="72"/>
      <c r="D14" s="89" t="s">
        <v>21</v>
      </c>
      <c r="E14" s="90"/>
      <c r="F14" s="90"/>
      <c r="G14" s="90"/>
      <c r="H14" s="90"/>
      <c r="I14" s="91"/>
      <c r="J14" s="25"/>
      <c r="K14" s="69" t="str">
        <f>IF(L14&lt;&gt;1,"Marcati doar un raspuns!","Ok ")</f>
        <v>Marcati doar un raspuns!</v>
      </c>
      <c r="L14" s="39">
        <f>J14+J15</f>
        <v>0</v>
      </c>
      <c r="M14" s="39">
        <f>IF(J14=1,1,0)</f>
        <v>0</v>
      </c>
      <c r="N14" s="46"/>
      <c r="O14" s="46"/>
      <c r="P14" s="68" t="s">
        <v>5</v>
      </c>
      <c r="Q14" s="46"/>
      <c r="AL14" s="1"/>
      <c r="AM14" s="1"/>
      <c r="AN14" s="1"/>
      <c r="AO14" s="1"/>
      <c r="AP14" s="1"/>
      <c r="AQ14" s="1"/>
    </row>
    <row r="15" spans="3:43" ht="30" customHeight="1">
      <c r="C15" s="82"/>
      <c r="D15" s="89" t="s">
        <v>22</v>
      </c>
      <c r="E15" s="90"/>
      <c r="F15" s="90"/>
      <c r="G15" s="90"/>
      <c r="H15" s="90"/>
      <c r="I15" s="91"/>
      <c r="J15" s="25"/>
      <c r="K15" s="69"/>
      <c r="M15" s="39">
        <f>IF(J15=1,6,0)</f>
        <v>0</v>
      </c>
      <c r="N15" s="46"/>
      <c r="O15" s="46"/>
      <c r="P15" s="46"/>
      <c r="Q15" s="43" t="s">
        <v>1</v>
      </c>
      <c r="AL15" s="1"/>
      <c r="AM15" s="1"/>
      <c r="AN15" s="1"/>
      <c r="AO15" s="1"/>
      <c r="AP15" s="1"/>
      <c r="AQ15" s="1"/>
    </row>
    <row r="16" spans="3:52" ht="27" customHeight="1">
      <c r="C16" s="71">
        <v>2</v>
      </c>
      <c r="D16" s="98" t="s">
        <v>23</v>
      </c>
      <c r="E16" s="99"/>
      <c r="F16" s="99"/>
      <c r="G16" s="99"/>
      <c r="H16" s="99"/>
      <c r="I16" s="100"/>
      <c r="J16" s="32"/>
      <c r="K16" s="38"/>
      <c r="AL16" s="1"/>
      <c r="AM16" s="1"/>
      <c r="AN16" s="1"/>
      <c r="AO16" s="1"/>
      <c r="AP16" s="1"/>
      <c r="AQ16" s="1"/>
      <c r="AR16" s="1"/>
      <c r="AS16" s="1"/>
      <c r="AT16" s="1"/>
      <c r="AU16" s="1"/>
      <c r="AV16" s="1"/>
      <c r="AW16" s="1"/>
      <c r="AX16" s="1"/>
      <c r="AY16" s="1"/>
      <c r="AZ16" s="1"/>
    </row>
    <row r="17" spans="3:43" ht="19.5" customHeight="1">
      <c r="C17" s="72"/>
      <c r="D17" s="83" t="s">
        <v>24</v>
      </c>
      <c r="E17" s="84"/>
      <c r="F17" s="84"/>
      <c r="G17" s="84"/>
      <c r="H17" s="84"/>
      <c r="I17" s="84"/>
      <c r="J17" s="25"/>
      <c r="K17" s="69" t="str">
        <f>IF(L17&lt;&gt;1,"Marcati doar un raspuns! ","Ok")</f>
        <v>Marcati doar un raspuns! </v>
      </c>
      <c r="L17" s="39">
        <f>J17+J18+J19</f>
        <v>0</v>
      </c>
      <c r="M17" s="39">
        <f>IF(J17=1,4,0)</f>
        <v>0</v>
      </c>
      <c r="N17" s="46"/>
      <c r="O17" s="46"/>
      <c r="P17" s="46"/>
      <c r="Q17" s="46"/>
      <c r="R17" s="43"/>
      <c r="AL17" s="1"/>
      <c r="AM17" s="1"/>
      <c r="AN17" s="1"/>
      <c r="AO17" s="1"/>
      <c r="AP17" s="1"/>
      <c r="AQ17" s="1"/>
    </row>
    <row r="18" spans="3:43" ht="21" customHeight="1">
      <c r="C18" s="72"/>
      <c r="D18" s="83" t="s">
        <v>25</v>
      </c>
      <c r="E18" s="84"/>
      <c r="F18" s="84"/>
      <c r="G18" s="84"/>
      <c r="H18" s="84"/>
      <c r="I18" s="84"/>
      <c r="J18" s="25"/>
      <c r="K18" s="81"/>
      <c r="M18" s="39">
        <f>IF(J18=1,1,0)</f>
        <v>0</v>
      </c>
      <c r="N18" s="46"/>
      <c r="O18" s="46"/>
      <c r="P18" s="68" t="s">
        <v>6</v>
      </c>
      <c r="Q18" s="46"/>
      <c r="R18" s="43"/>
      <c r="AL18" s="1"/>
      <c r="AM18" s="1"/>
      <c r="AN18" s="1"/>
      <c r="AO18" s="1"/>
      <c r="AP18" s="1"/>
      <c r="AQ18" s="1"/>
    </row>
    <row r="19" spans="3:43" ht="30" customHeight="1">
      <c r="C19" s="82"/>
      <c r="D19" s="87" t="s">
        <v>26</v>
      </c>
      <c r="E19" s="88"/>
      <c r="F19" s="88"/>
      <c r="G19" s="88"/>
      <c r="H19" s="88"/>
      <c r="I19" s="88"/>
      <c r="J19" s="25"/>
      <c r="K19" s="81"/>
      <c r="M19" s="39">
        <f>IF(J19=1,6,0)</f>
        <v>0</v>
      </c>
      <c r="N19" s="46"/>
      <c r="O19" s="46"/>
      <c r="P19" s="46"/>
      <c r="Q19" s="46"/>
      <c r="AL19" s="1"/>
      <c r="AM19" s="1"/>
      <c r="AN19" s="1"/>
      <c r="AO19" s="1"/>
      <c r="AP19" s="1"/>
      <c r="AQ19" s="1"/>
    </row>
    <row r="20" spans="3:52" ht="39.75" customHeight="1">
      <c r="C20" s="71">
        <f>C16+1</f>
        <v>3</v>
      </c>
      <c r="D20" s="73" t="s">
        <v>27</v>
      </c>
      <c r="E20" s="74"/>
      <c r="F20" s="74"/>
      <c r="G20" s="74"/>
      <c r="H20" s="74"/>
      <c r="I20" s="75"/>
      <c r="J20" s="32"/>
      <c r="K20" s="38"/>
      <c r="AL20" s="1"/>
      <c r="AM20" s="1"/>
      <c r="AN20" s="1"/>
      <c r="AO20" s="1"/>
      <c r="AP20" s="1"/>
      <c r="AQ20" s="1"/>
      <c r="AR20" s="1"/>
      <c r="AS20" s="1"/>
      <c r="AT20" s="1"/>
      <c r="AU20" s="1"/>
      <c r="AV20" s="1"/>
      <c r="AW20" s="1"/>
      <c r="AX20" s="1"/>
      <c r="AY20" s="1"/>
      <c r="AZ20" s="1"/>
    </row>
    <row r="21" spans="3:43" ht="21" customHeight="1">
      <c r="C21" s="72"/>
      <c r="D21" s="76" t="s">
        <v>28</v>
      </c>
      <c r="E21" s="77"/>
      <c r="F21" s="77"/>
      <c r="G21" s="77"/>
      <c r="H21" s="77"/>
      <c r="I21" s="77"/>
      <c r="J21" s="25"/>
      <c r="K21" s="69" t="str">
        <f>IF(L21&lt;&gt;1,"Marcati doar un raspuns! ","Ok")</f>
        <v>Marcati doar un raspuns! </v>
      </c>
      <c r="L21" s="39">
        <f>J21+J22+J23</f>
        <v>0</v>
      </c>
      <c r="M21" s="39">
        <f>IF(J21=1,1,0)</f>
        <v>0</v>
      </c>
      <c r="N21" s="46"/>
      <c r="O21" s="43" t="s">
        <v>2</v>
      </c>
      <c r="P21" s="46"/>
      <c r="Q21" s="46"/>
      <c r="AL21" s="1"/>
      <c r="AM21" s="1"/>
      <c r="AN21" s="1"/>
      <c r="AO21" s="1"/>
      <c r="AP21" s="1"/>
      <c r="AQ21" s="1"/>
    </row>
    <row r="22" spans="3:43" ht="27" customHeight="1">
      <c r="C22" s="72"/>
      <c r="D22" s="78" t="s">
        <v>29</v>
      </c>
      <c r="E22" s="101"/>
      <c r="F22" s="101"/>
      <c r="G22" s="101"/>
      <c r="H22" s="101"/>
      <c r="I22" s="102"/>
      <c r="J22" s="25"/>
      <c r="K22" s="105"/>
      <c r="M22" s="39">
        <f>IF(J22=1,6,0)</f>
        <v>0</v>
      </c>
      <c r="N22" s="46"/>
      <c r="O22" s="43"/>
      <c r="P22" s="46"/>
      <c r="Q22" s="46"/>
      <c r="AL22" s="1"/>
      <c r="AM22" s="1"/>
      <c r="AN22" s="1"/>
      <c r="AO22" s="1"/>
      <c r="AP22" s="1"/>
      <c r="AQ22" s="1"/>
    </row>
    <row r="23" spans="3:43" ht="30" customHeight="1">
      <c r="C23" s="82"/>
      <c r="D23" s="89" t="s">
        <v>30</v>
      </c>
      <c r="E23" s="90"/>
      <c r="F23" s="90"/>
      <c r="G23" s="90"/>
      <c r="H23" s="90"/>
      <c r="I23" s="91"/>
      <c r="J23" s="25"/>
      <c r="K23" s="105"/>
      <c r="M23" s="39">
        <f>IF(J23=1,2,0)</f>
        <v>0</v>
      </c>
      <c r="N23" s="46"/>
      <c r="O23" s="46"/>
      <c r="P23" s="46"/>
      <c r="Q23" s="46"/>
      <c r="AL23" s="1"/>
      <c r="AM23" s="1"/>
      <c r="AN23" s="1"/>
      <c r="AO23" s="1"/>
      <c r="AP23" s="1"/>
      <c r="AQ23" s="1"/>
    </row>
    <row r="24" spans="3:52" ht="39.75" customHeight="1">
      <c r="C24" s="71">
        <v>4</v>
      </c>
      <c r="D24" s="73" t="s">
        <v>31</v>
      </c>
      <c r="E24" s="74"/>
      <c r="F24" s="74"/>
      <c r="G24" s="74"/>
      <c r="H24" s="74"/>
      <c r="I24" s="75"/>
      <c r="J24" s="32"/>
      <c r="K24" s="38"/>
      <c r="P24" s="68" t="s">
        <v>13</v>
      </c>
      <c r="AL24" s="1"/>
      <c r="AM24" s="1"/>
      <c r="AN24" s="1"/>
      <c r="AO24" s="1"/>
      <c r="AP24" s="1"/>
      <c r="AQ24" s="1"/>
      <c r="AR24" s="1"/>
      <c r="AS24" s="1"/>
      <c r="AT24" s="1"/>
      <c r="AU24" s="1"/>
      <c r="AV24" s="1"/>
      <c r="AW24" s="1"/>
      <c r="AX24" s="1"/>
      <c r="AY24" s="1"/>
      <c r="AZ24" s="1"/>
    </row>
    <row r="25" spans="3:43" ht="19.5" customHeight="1">
      <c r="C25" s="72"/>
      <c r="D25" s="83" t="s">
        <v>32</v>
      </c>
      <c r="E25" s="84"/>
      <c r="F25" s="84"/>
      <c r="G25" s="84"/>
      <c r="H25" s="84"/>
      <c r="I25" s="84"/>
      <c r="J25" s="25"/>
      <c r="K25" s="69" t="str">
        <f>IF(L25&lt;&gt;1,"Marcati doar un raspuns! ","Ok")</f>
        <v>Marcati doar un raspuns! </v>
      </c>
      <c r="L25" s="39">
        <f>J25+J26+J27+J28</f>
        <v>0</v>
      </c>
      <c r="M25" s="39">
        <f>IF(J25=1,6,0)</f>
        <v>0</v>
      </c>
      <c r="N25" s="46"/>
      <c r="O25" s="46"/>
      <c r="P25" s="46"/>
      <c r="Q25" s="46"/>
      <c r="R25" s="43" t="s">
        <v>12</v>
      </c>
      <c r="AL25" s="1"/>
      <c r="AM25" s="1"/>
      <c r="AN25" s="1"/>
      <c r="AO25" s="1"/>
      <c r="AP25" s="1"/>
      <c r="AQ25" s="1"/>
    </row>
    <row r="26" spans="3:43" ht="19.5" customHeight="1">
      <c r="C26" s="72"/>
      <c r="D26" s="85" t="s">
        <v>33</v>
      </c>
      <c r="E26" s="86"/>
      <c r="F26" s="86"/>
      <c r="G26" s="86"/>
      <c r="H26" s="86"/>
      <c r="I26" s="86"/>
      <c r="J26" s="25"/>
      <c r="K26" s="70"/>
      <c r="M26" s="39">
        <f>IF(J26=1,4,0)</f>
        <v>0</v>
      </c>
      <c r="N26" s="46"/>
      <c r="O26" s="46"/>
      <c r="P26" s="46"/>
      <c r="Q26" s="46"/>
      <c r="R26" s="43"/>
      <c r="AL26" s="1"/>
      <c r="AM26" s="1"/>
      <c r="AN26" s="1"/>
      <c r="AO26" s="1"/>
      <c r="AP26" s="1"/>
      <c r="AQ26" s="1"/>
    </row>
    <row r="27" spans="3:43" ht="30" customHeight="1">
      <c r="C27" s="72"/>
      <c r="D27" s="87" t="s">
        <v>34</v>
      </c>
      <c r="E27" s="88"/>
      <c r="F27" s="88"/>
      <c r="G27" s="88"/>
      <c r="H27" s="88"/>
      <c r="I27" s="88"/>
      <c r="J27" s="25"/>
      <c r="K27" s="70"/>
      <c r="M27" s="39">
        <f>IF(J27=1,2,0)</f>
        <v>0</v>
      </c>
      <c r="N27" s="46"/>
      <c r="O27" s="46"/>
      <c r="P27" s="46"/>
      <c r="Q27" s="46"/>
      <c r="R27" s="43" t="s">
        <v>12</v>
      </c>
      <c r="AL27" s="1"/>
      <c r="AM27" s="1"/>
      <c r="AN27" s="1"/>
      <c r="AO27" s="1"/>
      <c r="AP27" s="1"/>
      <c r="AQ27" s="1"/>
    </row>
    <row r="28" spans="3:43" ht="19.5" customHeight="1">
      <c r="C28" s="82"/>
      <c r="D28" s="87" t="s">
        <v>95</v>
      </c>
      <c r="E28" s="88"/>
      <c r="F28" s="88"/>
      <c r="G28" s="88"/>
      <c r="H28" s="88"/>
      <c r="I28" s="88"/>
      <c r="J28" s="25"/>
      <c r="K28" s="70"/>
      <c r="M28" s="39">
        <f>IF(J28=1,1,0)</f>
        <v>0</v>
      </c>
      <c r="N28" s="46"/>
      <c r="O28" s="46"/>
      <c r="P28" s="46"/>
      <c r="Q28" s="46"/>
      <c r="AL28" s="1"/>
      <c r="AM28" s="1"/>
      <c r="AN28" s="1"/>
      <c r="AO28" s="1"/>
      <c r="AP28" s="1"/>
      <c r="AQ28" s="1"/>
    </row>
    <row r="29" spans="3:52" ht="39.75" customHeight="1">
      <c r="C29" s="71">
        <v>5</v>
      </c>
      <c r="D29" s="73" t="s">
        <v>35</v>
      </c>
      <c r="E29" s="74"/>
      <c r="F29" s="74"/>
      <c r="G29" s="74"/>
      <c r="H29" s="74"/>
      <c r="I29" s="75"/>
      <c r="J29" s="32"/>
      <c r="K29" s="38"/>
      <c r="AL29" s="1"/>
      <c r="AM29" s="1"/>
      <c r="AN29" s="1"/>
      <c r="AO29" s="1"/>
      <c r="AP29" s="1"/>
      <c r="AQ29" s="1"/>
      <c r="AR29" s="1"/>
      <c r="AS29" s="1"/>
      <c r="AT29" s="1"/>
      <c r="AU29" s="1"/>
      <c r="AV29" s="1"/>
      <c r="AW29" s="1"/>
      <c r="AX29" s="1"/>
      <c r="AY29" s="1"/>
      <c r="AZ29" s="1"/>
    </row>
    <row r="30" spans="3:43" ht="19.5" customHeight="1">
      <c r="C30" s="72"/>
      <c r="D30" s="76" t="s">
        <v>36</v>
      </c>
      <c r="E30" s="77"/>
      <c r="F30" s="77"/>
      <c r="G30" s="77"/>
      <c r="H30" s="77"/>
      <c r="I30" s="77"/>
      <c r="J30" s="25"/>
      <c r="K30" s="69" t="str">
        <f>IF(L30&lt;&gt;1,"Marcati doar un raspuns! ","Ok")</f>
        <v>Marcati doar un raspuns! </v>
      </c>
      <c r="L30" s="39">
        <f>J30+J31+J32+J33</f>
        <v>0</v>
      </c>
      <c r="M30" s="39">
        <f>IF(J30=1,1,0)</f>
        <v>0</v>
      </c>
      <c r="N30" s="46"/>
      <c r="O30" s="43" t="s">
        <v>2</v>
      </c>
      <c r="P30" s="46"/>
      <c r="Q30" s="46"/>
      <c r="AL30" s="1"/>
      <c r="AM30" s="1"/>
      <c r="AN30" s="1"/>
      <c r="AO30" s="1"/>
      <c r="AP30" s="1"/>
      <c r="AQ30" s="1"/>
    </row>
    <row r="31" spans="3:43" ht="33" customHeight="1">
      <c r="C31" s="72"/>
      <c r="D31" s="78" t="s">
        <v>96</v>
      </c>
      <c r="E31" s="79"/>
      <c r="F31" s="79"/>
      <c r="G31" s="79"/>
      <c r="H31" s="79"/>
      <c r="I31" s="80"/>
      <c r="J31" s="25"/>
      <c r="K31" s="70"/>
      <c r="M31" s="39">
        <f>IF(J31=1,6,0)</f>
        <v>0</v>
      </c>
      <c r="N31" s="46"/>
      <c r="O31" s="43"/>
      <c r="P31" s="46"/>
      <c r="Q31" s="46"/>
      <c r="AL31" s="1"/>
      <c r="AM31" s="1"/>
      <c r="AN31" s="1"/>
      <c r="AO31" s="1"/>
      <c r="AP31" s="1"/>
      <c r="AQ31" s="1"/>
    </row>
    <row r="32" spans="3:43" ht="19.5" customHeight="1">
      <c r="C32" s="72"/>
      <c r="D32" s="78" t="s">
        <v>40</v>
      </c>
      <c r="E32" s="79"/>
      <c r="F32" s="79"/>
      <c r="G32" s="79"/>
      <c r="H32" s="79"/>
      <c r="I32" s="80"/>
      <c r="J32" s="25"/>
      <c r="K32" s="70"/>
      <c r="M32" s="39">
        <f>IF(J32=1,1,0)</f>
        <v>0</v>
      </c>
      <c r="N32" s="46"/>
      <c r="O32" s="43"/>
      <c r="P32" s="46"/>
      <c r="Q32" s="46"/>
      <c r="AL32" s="1"/>
      <c r="AM32" s="1"/>
      <c r="AN32" s="1"/>
      <c r="AO32" s="1"/>
      <c r="AP32" s="1"/>
      <c r="AQ32" s="1"/>
    </row>
    <row r="33" spans="3:43" ht="19.5" customHeight="1">
      <c r="C33" s="82"/>
      <c r="D33" s="89" t="s">
        <v>39</v>
      </c>
      <c r="E33" s="90"/>
      <c r="F33" s="90"/>
      <c r="G33" s="90"/>
      <c r="H33" s="90"/>
      <c r="I33" s="91"/>
      <c r="J33" s="25"/>
      <c r="K33" s="70"/>
      <c r="M33" s="39">
        <f>IF(J33=1,1,0)</f>
        <v>0</v>
      </c>
      <c r="N33" s="46"/>
      <c r="O33" s="46"/>
      <c r="P33" s="46"/>
      <c r="Q33" s="43" t="s">
        <v>1</v>
      </c>
      <c r="AL33" s="1"/>
      <c r="AM33" s="1"/>
      <c r="AN33" s="1"/>
      <c r="AO33" s="1"/>
      <c r="AP33" s="1"/>
      <c r="AQ33" s="1"/>
    </row>
    <row r="34" spans="3:52" ht="27" customHeight="1">
      <c r="C34" s="71">
        <v>6</v>
      </c>
      <c r="D34" s="73" t="s">
        <v>37</v>
      </c>
      <c r="E34" s="74"/>
      <c r="F34" s="74"/>
      <c r="G34" s="74"/>
      <c r="H34" s="74"/>
      <c r="I34" s="75"/>
      <c r="J34" s="32"/>
      <c r="K34" s="38"/>
      <c r="AL34" s="1"/>
      <c r="AM34" s="1"/>
      <c r="AN34" s="1"/>
      <c r="AO34" s="1"/>
      <c r="AP34" s="1"/>
      <c r="AQ34" s="1"/>
      <c r="AR34" s="1"/>
      <c r="AS34" s="1"/>
      <c r="AT34" s="1"/>
      <c r="AU34" s="1"/>
      <c r="AV34" s="1"/>
      <c r="AW34" s="1"/>
      <c r="AX34" s="1"/>
      <c r="AY34" s="1"/>
      <c r="AZ34" s="1"/>
    </row>
    <row r="35" spans="3:43" ht="19.5" customHeight="1">
      <c r="C35" s="72"/>
      <c r="D35" s="83" t="s">
        <v>80</v>
      </c>
      <c r="E35" s="84"/>
      <c r="F35" s="84"/>
      <c r="G35" s="84"/>
      <c r="H35" s="84"/>
      <c r="I35" s="84"/>
      <c r="J35" s="25"/>
      <c r="K35" s="69" t="str">
        <f>IF(L35&lt;&gt;1,"Marcati doar un raspuns! ","Ok")</f>
        <v>Marcati doar un raspuns! </v>
      </c>
      <c r="L35" s="39">
        <f>J35+J36+J37</f>
        <v>0</v>
      </c>
      <c r="M35" s="39">
        <f>IF(J35=1,1,0)</f>
        <v>0</v>
      </c>
      <c r="N35" s="46"/>
      <c r="O35" s="46"/>
      <c r="P35" s="46"/>
      <c r="Q35" s="46"/>
      <c r="R35" s="43" t="s">
        <v>12</v>
      </c>
      <c r="AL35" s="1"/>
      <c r="AM35" s="1"/>
      <c r="AN35" s="1"/>
      <c r="AO35" s="1"/>
      <c r="AP35" s="1"/>
      <c r="AQ35" s="1"/>
    </row>
    <row r="36" spans="3:43" ht="19.5" customHeight="1">
      <c r="C36" s="72"/>
      <c r="D36" s="85" t="s">
        <v>97</v>
      </c>
      <c r="E36" s="86"/>
      <c r="F36" s="86"/>
      <c r="G36" s="86"/>
      <c r="H36" s="86"/>
      <c r="I36" s="86"/>
      <c r="J36" s="25"/>
      <c r="K36" s="70"/>
      <c r="M36" s="39">
        <f>IF(J36=1,4,0)</f>
        <v>0</v>
      </c>
      <c r="N36" s="46"/>
      <c r="O36" s="46"/>
      <c r="P36" s="46"/>
      <c r="Q36" s="46"/>
      <c r="R36" s="43"/>
      <c r="AL36" s="1"/>
      <c r="AM36" s="1"/>
      <c r="AN36" s="1"/>
      <c r="AO36" s="1"/>
      <c r="AP36" s="1"/>
      <c r="AQ36" s="1"/>
    </row>
    <row r="37" spans="3:43" ht="30" customHeight="1">
      <c r="C37" s="72"/>
      <c r="D37" s="87" t="s">
        <v>38</v>
      </c>
      <c r="E37" s="88"/>
      <c r="F37" s="88"/>
      <c r="G37" s="88"/>
      <c r="H37" s="88"/>
      <c r="I37" s="88"/>
      <c r="J37" s="25"/>
      <c r="K37" s="70"/>
      <c r="M37" s="39">
        <f>IF(J37=1,6,0)</f>
        <v>0</v>
      </c>
      <c r="N37" s="46"/>
      <c r="O37" s="46"/>
      <c r="P37" s="46"/>
      <c r="Q37" s="46"/>
      <c r="R37" s="43" t="s">
        <v>12</v>
      </c>
      <c r="AL37" s="1"/>
      <c r="AM37" s="1"/>
      <c r="AN37" s="1"/>
      <c r="AO37" s="1"/>
      <c r="AP37" s="1"/>
      <c r="AQ37" s="1"/>
    </row>
    <row r="38" spans="3:52" ht="27" customHeight="1">
      <c r="C38" s="71">
        <v>7</v>
      </c>
      <c r="D38" s="73" t="s">
        <v>98</v>
      </c>
      <c r="E38" s="74"/>
      <c r="F38" s="74"/>
      <c r="G38" s="74"/>
      <c r="H38" s="74"/>
      <c r="I38" s="75"/>
      <c r="J38" s="32"/>
      <c r="K38" s="38"/>
      <c r="AL38" s="1"/>
      <c r="AM38" s="1"/>
      <c r="AN38" s="1"/>
      <c r="AO38" s="1"/>
      <c r="AP38" s="1"/>
      <c r="AQ38" s="1"/>
      <c r="AR38" s="1"/>
      <c r="AS38" s="1"/>
      <c r="AT38" s="1"/>
      <c r="AU38" s="1"/>
      <c r="AV38" s="1"/>
      <c r="AW38" s="1"/>
      <c r="AX38" s="1"/>
      <c r="AY38" s="1"/>
      <c r="AZ38" s="1"/>
    </row>
    <row r="39" spans="3:43" ht="28.5" customHeight="1">
      <c r="C39" s="72"/>
      <c r="D39" s="92" t="s">
        <v>41</v>
      </c>
      <c r="E39" s="93"/>
      <c r="F39" s="93"/>
      <c r="G39" s="93"/>
      <c r="H39" s="93"/>
      <c r="I39" s="93"/>
      <c r="J39" s="25"/>
      <c r="K39" s="69" t="str">
        <f>IF(L39&lt;&gt;1,"Marcati doar un raspuns! ","Ok")</f>
        <v>Marcati doar un raspuns! </v>
      </c>
      <c r="L39" s="39">
        <f>J39+J40+J41</f>
        <v>0</v>
      </c>
      <c r="M39" s="39">
        <f>IF(J39=1,1,0)</f>
        <v>0</v>
      </c>
      <c r="N39" s="46"/>
      <c r="O39" s="43" t="s">
        <v>2</v>
      </c>
      <c r="P39" s="46"/>
      <c r="Q39" s="46"/>
      <c r="AL39" s="1"/>
      <c r="AM39" s="1"/>
      <c r="AN39" s="1"/>
      <c r="AO39" s="1"/>
      <c r="AP39" s="1"/>
      <c r="AQ39" s="1"/>
    </row>
    <row r="40" spans="3:43" ht="19.5" customHeight="1">
      <c r="C40" s="72"/>
      <c r="D40" s="78" t="s">
        <v>42</v>
      </c>
      <c r="E40" s="79"/>
      <c r="F40" s="79"/>
      <c r="G40" s="79"/>
      <c r="H40" s="79"/>
      <c r="I40" s="80"/>
      <c r="J40" s="25"/>
      <c r="K40" s="70"/>
      <c r="M40" s="39">
        <f>IF(J40=1,1,0)</f>
        <v>0</v>
      </c>
      <c r="N40" s="46"/>
      <c r="O40" s="43"/>
      <c r="P40" s="46"/>
      <c r="Q40" s="46"/>
      <c r="AL40" s="1"/>
      <c r="AM40" s="1"/>
      <c r="AN40" s="1"/>
      <c r="AO40" s="1"/>
      <c r="AP40" s="1"/>
      <c r="AQ40" s="1"/>
    </row>
    <row r="41" spans="3:43" ht="30" customHeight="1">
      <c r="C41" s="72"/>
      <c r="D41" s="78" t="s">
        <v>43</v>
      </c>
      <c r="E41" s="79"/>
      <c r="F41" s="79"/>
      <c r="G41" s="79"/>
      <c r="H41" s="79"/>
      <c r="I41" s="80"/>
      <c r="J41" s="25"/>
      <c r="K41" s="70"/>
      <c r="M41" s="39">
        <f>IF(J41=1,6,0)</f>
        <v>0</v>
      </c>
      <c r="N41" s="46"/>
      <c r="O41" s="43"/>
      <c r="P41" s="46"/>
      <c r="Q41" s="46"/>
      <c r="AL41" s="1"/>
      <c r="AM41" s="1"/>
      <c r="AN41" s="1"/>
      <c r="AO41" s="1"/>
      <c r="AP41" s="1"/>
      <c r="AQ41" s="1"/>
    </row>
    <row r="42" spans="3:52" ht="27" customHeight="1">
      <c r="C42" s="71">
        <v>8</v>
      </c>
      <c r="D42" s="73" t="s">
        <v>44</v>
      </c>
      <c r="E42" s="74"/>
      <c r="F42" s="74"/>
      <c r="G42" s="74"/>
      <c r="H42" s="74"/>
      <c r="I42" s="75"/>
      <c r="J42" s="32"/>
      <c r="K42" s="38"/>
      <c r="AL42" s="1"/>
      <c r="AM42" s="1"/>
      <c r="AN42" s="1"/>
      <c r="AO42" s="1"/>
      <c r="AP42" s="1"/>
      <c r="AQ42" s="1"/>
      <c r="AR42" s="1"/>
      <c r="AS42" s="1"/>
      <c r="AT42" s="1"/>
      <c r="AU42" s="1"/>
      <c r="AV42" s="1"/>
      <c r="AW42" s="1"/>
      <c r="AX42" s="1"/>
      <c r="AY42" s="1"/>
      <c r="AZ42" s="1"/>
    </row>
    <row r="43" spans="3:43" ht="19.5" customHeight="1">
      <c r="C43" s="72"/>
      <c r="D43" s="83" t="s">
        <v>45</v>
      </c>
      <c r="E43" s="84"/>
      <c r="F43" s="84"/>
      <c r="G43" s="84"/>
      <c r="H43" s="84"/>
      <c r="I43" s="84"/>
      <c r="J43" s="25"/>
      <c r="K43" s="69" t="str">
        <f>IF(L43&lt;&gt;1,"Marcati doar un raspuns! ","Ok")</f>
        <v>Marcati doar un raspuns! </v>
      </c>
      <c r="L43" s="39">
        <f>J43+J44+J45+J46</f>
        <v>0</v>
      </c>
      <c r="M43" s="39">
        <f>IF(J43=1,1,0)</f>
        <v>0</v>
      </c>
      <c r="N43" s="46"/>
      <c r="O43" s="46"/>
      <c r="P43" s="46"/>
      <c r="Q43" s="46"/>
      <c r="R43" s="43" t="s">
        <v>12</v>
      </c>
      <c r="AL43" s="1"/>
      <c r="AM43" s="1"/>
      <c r="AN43" s="1"/>
      <c r="AO43" s="1"/>
      <c r="AP43" s="1"/>
      <c r="AQ43" s="1"/>
    </row>
    <row r="44" spans="3:43" ht="19.5" customHeight="1">
      <c r="C44" s="72"/>
      <c r="D44" s="85" t="s">
        <v>46</v>
      </c>
      <c r="E44" s="86"/>
      <c r="F44" s="86"/>
      <c r="G44" s="86"/>
      <c r="H44" s="86"/>
      <c r="I44" s="86"/>
      <c r="J44" s="25"/>
      <c r="K44" s="70"/>
      <c r="M44" s="39">
        <f>IF(J44=1,2,0)</f>
        <v>0</v>
      </c>
      <c r="N44" s="46"/>
      <c r="O44" s="46"/>
      <c r="P44" s="46"/>
      <c r="Q44" s="46"/>
      <c r="R44" s="43"/>
      <c r="AL44" s="1"/>
      <c r="AM44" s="1"/>
      <c r="AN44" s="1"/>
      <c r="AO44" s="1"/>
      <c r="AP44" s="1"/>
      <c r="AQ44" s="1"/>
    </row>
    <row r="45" spans="3:43" ht="19.5" customHeight="1">
      <c r="C45" s="72"/>
      <c r="D45" s="87" t="s">
        <v>47</v>
      </c>
      <c r="E45" s="88"/>
      <c r="F45" s="88"/>
      <c r="G45" s="88"/>
      <c r="H45" s="88"/>
      <c r="I45" s="88"/>
      <c r="J45" s="25"/>
      <c r="K45" s="70"/>
      <c r="M45" s="39">
        <f>IF(J45=1,6,0)</f>
        <v>0</v>
      </c>
      <c r="N45" s="46"/>
      <c r="O45" s="46"/>
      <c r="P45" s="46"/>
      <c r="Q45" s="46"/>
      <c r="R45" s="43" t="s">
        <v>12</v>
      </c>
      <c r="AL45" s="1"/>
      <c r="AM45" s="1"/>
      <c r="AN45" s="1"/>
      <c r="AO45" s="1"/>
      <c r="AP45" s="1"/>
      <c r="AQ45" s="1"/>
    </row>
    <row r="46" spans="3:43" ht="19.5" customHeight="1">
      <c r="C46" s="82"/>
      <c r="D46" s="87" t="s">
        <v>48</v>
      </c>
      <c r="E46" s="88"/>
      <c r="F46" s="88"/>
      <c r="G46" s="88"/>
      <c r="H46" s="88"/>
      <c r="I46" s="88"/>
      <c r="J46" s="25"/>
      <c r="K46" s="70"/>
      <c r="M46" s="39">
        <f>IF(J46=1,1,0)</f>
        <v>0</v>
      </c>
      <c r="N46" s="46"/>
      <c r="O46" s="46"/>
      <c r="P46" s="46"/>
      <c r="Q46" s="46"/>
      <c r="AL46" s="1"/>
      <c r="AM46" s="1"/>
      <c r="AN46" s="1"/>
      <c r="AO46" s="1"/>
      <c r="AP46" s="1"/>
      <c r="AQ46" s="1"/>
    </row>
    <row r="47" spans="3:52" ht="27" customHeight="1">
      <c r="C47" s="71">
        <v>9</v>
      </c>
      <c r="D47" s="73" t="s">
        <v>49</v>
      </c>
      <c r="E47" s="74"/>
      <c r="F47" s="74"/>
      <c r="G47" s="74"/>
      <c r="H47" s="74"/>
      <c r="I47" s="75"/>
      <c r="J47" s="32"/>
      <c r="K47" s="38"/>
      <c r="AL47" s="1"/>
      <c r="AM47" s="1"/>
      <c r="AN47" s="1"/>
      <c r="AO47" s="1"/>
      <c r="AP47" s="1"/>
      <c r="AQ47" s="1"/>
      <c r="AR47" s="1"/>
      <c r="AS47" s="1"/>
      <c r="AT47" s="1"/>
      <c r="AU47" s="1"/>
      <c r="AV47" s="1"/>
      <c r="AW47" s="1"/>
      <c r="AX47" s="1"/>
      <c r="AY47" s="1"/>
      <c r="AZ47" s="1"/>
    </row>
    <row r="48" spans="3:43" ht="19.5" customHeight="1">
      <c r="C48" s="72"/>
      <c r="D48" s="92" t="s">
        <v>50</v>
      </c>
      <c r="E48" s="93"/>
      <c r="F48" s="93"/>
      <c r="G48" s="93"/>
      <c r="H48" s="93"/>
      <c r="I48" s="93"/>
      <c r="J48" s="25"/>
      <c r="K48" s="69" t="str">
        <f>IF(L48&lt;&gt;1,"Marcati doar un raspuns! ","Ok")</f>
        <v>Marcati doar un raspuns! </v>
      </c>
      <c r="L48" s="39">
        <f>J48+J49+J50</f>
        <v>0</v>
      </c>
      <c r="M48" s="39">
        <f>IF(J48=1,6,0)</f>
        <v>0</v>
      </c>
      <c r="N48" s="46"/>
      <c r="O48" s="43" t="s">
        <v>2</v>
      </c>
      <c r="P48" s="46"/>
      <c r="Q48" s="46"/>
      <c r="AL48" s="1"/>
      <c r="AM48" s="1"/>
      <c r="AN48" s="1"/>
      <c r="AO48" s="1"/>
      <c r="AP48" s="1"/>
      <c r="AQ48" s="1"/>
    </row>
    <row r="49" spans="3:43" ht="19.5" customHeight="1">
      <c r="C49" s="72"/>
      <c r="D49" s="78" t="s">
        <v>51</v>
      </c>
      <c r="E49" s="79"/>
      <c r="F49" s="79"/>
      <c r="G49" s="79"/>
      <c r="H49" s="79"/>
      <c r="I49" s="80"/>
      <c r="J49" s="25"/>
      <c r="K49" s="70"/>
      <c r="M49" s="39">
        <f>IF(J49=1,1,0)</f>
        <v>0</v>
      </c>
      <c r="N49" s="46"/>
      <c r="O49" s="43"/>
      <c r="P49" s="46"/>
      <c r="Q49" s="46"/>
      <c r="AL49" s="1"/>
      <c r="AM49" s="1"/>
      <c r="AN49" s="1"/>
      <c r="AO49" s="1"/>
      <c r="AP49" s="1"/>
      <c r="AQ49" s="1"/>
    </row>
    <row r="50" spans="3:43" ht="19.5" customHeight="1">
      <c r="C50" s="72"/>
      <c r="D50" s="78" t="s">
        <v>52</v>
      </c>
      <c r="E50" s="79"/>
      <c r="F50" s="79"/>
      <c r="G50" s="79"/>
      <c r="H50" s="79"/>
      <c r="I50" s="80"/>
      <c r="J50" s="25"/>
      <c r="K50" s="70"/>
      <c r="M50" s="39">
        <f>IF(J50=1,1,0)</f>
        <v>0</v>
      </c>
      <c r="N50" s="46"/>
      <c r="O50" s="43"/>
      <c r="P50" s="46"/>
      <c r="Q50" s="46"/>
      <c r="AL50" s="1"/>
      <c r="AM50" s="1"/>
      <c r="AN50" s="1"/>
      <c r="AO50" s="1"/>
      <c r="AP50" s="1"/>
      <c r="AQ50" s="1"/>
    </row>
    <row r="51" spans="3:52" ht="27" customHeight="1">
      <c r="C51" s="71">
        <v>10</v>
      </c>
      <c r="D51" s="73" t="s">
        <v>81</v>
      </c>
      <c r="E51" s="74"/>
      <c r="F51" s="74"/>
      <c r="G51" s="74"/>
      <c r="H51" s="74"/>
      <c r="I51" s="75"/>
      <c r="J51" s="32"/>
      <c r="K51" s="38"/>
      <c r="AL51" s="1"/>
      <c r="AM51" s="1"/>
      <c r="AN51" s="1"/>
      <c r="AO51" s="1"/>
      <c r="AP51" s="1"/>
      <c r="AQ51" s="1"/>
      <c r="AR51" s="1"/>
      <c r="AS51" s="1"/>
      <c r="AT51" s="1"/>
      <c r="AU51" s="1"/>
      <c r="AV51" s="1"/>
      <c r="AW51" s="1"/>
      <c r="AX51" s="1"/>
      <c r="AY51" s="1"/>
      <c r="AZ51" s="1"/>
    </row>
    <row r="52" spans="3:43" ht="19.5" customHeight="1">
      <c r="C52" s="72"/>
      <c r="D52" s="83" t="s">
        <v>53</v>
      </c>
      <c r="E52" s="84"/>
      <c r="F52" s="84"/>
      <c r="G52" s="84"/>
      <c r="H52" s="84"/>
      <c r="I52" s="84"/>
      <c r="J52" s="25"/>
      <c r="K52" s="69" t="str">
        <f>IF(L52&lt;&gt;1,"Marcati doar un raspuns! ","Ok")</f>
        <v>Marcati doar un raspuns! </v>
      </c>
      <c r="L52" s="39">
        <f>J52+J53+J54</f>
        <v>0</v>
      </c>
      <c r="M52" s="39">
        <f>IF(J52=1,6,0)</f>
        <v>0</v>
      </c>
      <c r="N52" s="46"/>
      <c r="O52" s="46"/>
      <c r="P52" s="46"/>
      <c r="Q52" s="46"/>
      <c r="R52" s="43" t="s">
        <v>12</v>
      </c>
      <c r="AL52" s="1"/>
      <c r="AM52" s="1"/>
      <c r="AN52" s="1"/>
      <c r="AO52" s="1"/>
      <c r="AP52" s="1"/>
      <c r="AQ52" s="1"/>
    </row>
    <row r="53" spans="3:43" ht="19.5" customHeight="1">
      <c r="C53" s="72"/>
      <c r="D53" s="85" t="s">
        <v>54</v>
      </c>
      <c r="E53" s="86"/>
      <c r="F53" s="86"/>
      <c r="G53" s="86"/>
      <c r="H53" s="86"/>
      <c r="I53" s="86"/>
      <c r="J53" s="25"/>
      <c r="K53" s="70"/>
      <c r="M53" s="39">
        <f>IF(J53=1,2,0)</f>
        <v>0</v>
      </c>
      <c r="N53" s="46"/>
      <c r="O53" s="46"/>
      <c r="P53" s="46"/>
      <c r="Q53" s="46"/>
      <c r="R53" s="43"/>
      <c r="AL53" s="1"/>
      <c r="AM53" s="1"/>
      <c r="AN53" s="1"/>
      <c r="AO53" s="1"/>
      <c r="AP53" s="1"/>
      <c r="AQ53" s="1"/>
    </row>
    <row r="54" spans="3:43" ht="19.5" customHeight="1">
      <c r="C54" s="72"/>
      <c r="D54" s="87" t="s">
        <v>99</v>
      </c>
      <c r="E54" s="88"/>
      <c r="F54" s="88"/>
      <c r="G54" s="88"/>
      <c r="H54" s="88"/>
      <c r="I54" s="88"/>
      <c r="J54" s="25"/>
      <c r="K54" s="70"/>
      <c r="M54" s="39">
        <f>IF(J54=1,1,0)</f>
        <v>0</v>
      </c>
      <c r="N54" s="46"/>
      <c r="O54" s="46"/>
      <c r="P54" s="46"/>
      <c r="Q54" s="46"/>
      <c r="R54" s="43" t="s">
        <v>12</v>
      </c>
      <c r="AL54" s="1"/>
      <c r="AM54" s="1"/>
      <c r="AN54" s="1"/>
      <c r="AO54" s="1"/>
      <c r="AP54" s="1"/>
      <c r="AQ54" s="1"/>
    </row>
    <row r="55" spans="3:52" ht="27" customHeight="1">
      <c r="C55" s="71">
        <v>11</v>
      </c>
      <c r="D55" s="73" t="s">
        <v>55</v>
      </c>
      <c r="E55" s="74"/>
      <c r="F55" s="74"/>
      <c r="G55" s="74"/>
      <c r="H55" s="74"/>
      <c r="I55" s="75"/>
      <c r="J55" s="20"/>
      <c r="K55" s="38"/>
      <c r="AL55" s="1"/>
      <c r="AM55" s="1"/>
      <c r="AN55" s="1"/>
      <c r="AO55" s="1"/>
      <c r="AP55" s="1"/>
      <c r="AQ55" s="1"/>
      <c r="AR55" s="1"/>
      <c r="AS55" s="1"/>
      <c r="AT55" s="1"/>
      <c r="AU55" s="1"/>
      <c r="AV55" s="1"/>
      <c r="AW55" s="1"/>
      <c r="AX55" s="1"/>
      <c r="AY55" s="1"/>
      <c r="AZ55" s="1"/>
    </row>
    <row r="56" spans="3:43" ht="21" customHeight="1">
      <c r="C56" s="72"/>
      <c r="D56" s="76" t="s">
        <v>56</v>
      </c>
      <c r="E56" s="77"/>
      <c r="F56" s="77"/>
      <c r="G56" s="77"/>
      <c r="H56" s="77"/>
      <c r="I56" s="77"/>
      <c r="J56" s="25"/>
      <c r="K56" s="69" t="str">
        <f>IF(L56&lt;&gt;1,"Marcati doar un raspuns! ","Ok")</f>
        <v>Marcati doar un raspuns! </v>
      </c>
      <c r="L56" s="39">
        <f>J56+J57+J58+J59</f>
        <v>0</v>
      </c>
      <c r="M56" s="39">
        <f>IF(J56=1,2,0)</f>
        <v>0</v>
      </c>
      <c r="N56" s="46"/>
      <c r="O56" s="43" t="s">
        <v>2</v>
      </c>
      <c r="P56" s="46"/>
      <c r="Q56" s="46"/>
      <c r="AL56" s="1"/>
      <c r="AM56" s="1"/>
      <c r="AN56" s="1"/>
      <c r="AO56" s="1"/>
      <c r="AP56" s="1"/>
      <c r="AQ56" s="1"/>
    </row>
    <row r="57" spans="3:43" ht="19.5" customHeight="1">
      <c r="C57" s="72"/>
      <c r="D57" s="78" t="s">
        <v>57</v>
      </c>
      <c r="E57" s="79"/>
      <c r="F57" s="79"/>
      <c r="G57" s="79"/>
      <c r="H57" s="79"/>
      <c r="I57" s="80"/>
      <c r="J57" s="25"/>
      <c r="K57" s="69"/>
      <c r="M57" s="39">
        <f>IF(J57=1,2,0)</f>
        <v>0</v>
      </c>
      <c r="N57" s="46"/>
      <c r="O57" s="43"/>
      <c r="P57" s="46"/>
      <c r="Q57" s="46"/>
      <c r="AL57" s="1"/>
      <c r="AM57" s="1"/>
      <c r="AN57" s="1"/>
      <c r="AO57" s="1"/>
      <c r="AP57" s="1"/>
      <c r="AQ57" s="1"/>
    </row>
    <row r="58" spans="3:43" ht="19.5" customHeight="1">
      <c r="C58" s="72"/>
      <c r="D58" s="78" t="s">
        <v>58</v>
      </c>
      <c r="E58" s="79"/>
      <c r="F58" s="79"/>
      <c r="G58" s="79"/>
      <c r="H58" s="79"/>
      <c r="I58" s="80"/>
      <c r="J58" s="25"/>
      <c r="K58" s="69"/>
      <c r="M58" s="39">
        <f>IF(J58=1,1,0)</f>
        <v>0</v>
      </c>
      <c r="N58" s="46"/>
      <c r="O58" s="43"/>
      <c r="P58" s="46"/>
      <c r="Q58" s="46"/>
      <c r="AL58" s="1"/>
      <c r="AM58" s="1"/>
      <c r="AN58" s="1"/>
      <c r="AO58" s="1"/>
      <c r="AP58" s="1"/>
      <c r="AQ58" s="1"/>
    </row>
    <row r="59" spans="3:43" ht="19.5" customHeight="1">
      <c r="C59" s="82"/>
      <c r="D59" s="89" t="s">
        <v>59</v>
      </c>
      <c r="E59" s="90"/>
      <c r="F59" s="90"/>
      <c r="G59" s="90"/>
      <c r="H59" s="90"/>
      <c r="I59" s="91"/>
      <c r="J59" s="25"/>
      <c r="K59" s="69"/>
      <c r="M59" s="39">
        <f>IF(J59=1,6,0)</f>
        <v>0</v>
      </c>
      <c r="N59" s="46"/>
      <c r="O59" s="46"/>
      <c r="P59" s="46"/>
      <c r="Q59" s="46"/>
      <c r="R59" s="43" t="s">
        <v>4</v>
      </c>
      <c r="AL59" s="1"/>
      <c r="AM59" s="1"/>
      <c r="AN59" s="1"/>
      <c r="AO59" s="1"/>
      <c r="AP59" s="1"/>
      <c r="AQ59" s="1"/>
    </row>
    <row r="60" spans="3:52" ht="27" customHeight="1">
      <c r="C60" s="71">
        <v>12</v>
      </c>
      <c r="D60" s="73" t="s">
        <v>100</v>
      </c>
      <c r="E60" s="74"/>
      <c r="F60" s="74"/>
      <c r="G60" s="74"/>
      <c r="H60" s="74"/>
      <c r="I60" s="75"/>
      <c r="J60" s="20"/>
      <c r="K60" s="38"/>
      <c r="R60" s="43" t="s">
        <v>5</v>
      </c>
      <c r="AL60" s="1"/>
      <c r="AM60" s="1"/>
      <c r="AN60" s="1"/>
      <c r="AO60" s="1"/>
      <c r="AP60" s="1"/>
      <c r="AQ60" s="1"/>
      <c r="AR60" s="1"/>
      <c r="AS60" s="1"/>
      <c r="AT60" s="1"/>
      <c r="AU60" s="1"/>
      <c r="AV60" s="1"/>
      <c r="AW60" s="1"/>
      <c r="AX60" s="1"/>
      <c r="AY60" s="1"/>
      <c r="AZ60" s="1"/>
    </row>
    <row r="61" spans="3:43" ht="19.5" customHeight="1">
      <c r="C61" s="72"/>
      <c r="D61" s="83" t="s">
        <v>101</v>
      </c>
      <c r="E61" s="84"/>
      <c r="F61" s="84"/>
      <c r="G61" s="84"/>
      <c r="H61" s="84"/>
      <c r="I61" s="84"/>
      <c r="J61" s="25"/>
      <c r="K61" s="69" t="str">
        <f>IF(L61&lt;&gt;1,"Marcati doar un raspuns! ","Ok")</f>
        <v>Marcati doar un raspuns! </v>
      </c>
      <c r="L61" s="39">
        <f>J61+J62+J63+J64</f>
        <v>0</v>
      </c>
      <c r="M61" s="39">
        <f>IF(J61=1,1,0)</f>
        <v>0</v>
      </c>
      <c r="N61" s="46"/>
      <c r="O61" s="46"/>
      <c r="P61" s="46"/>
      <c r="Q61" s="46"/>
      <c r="R61" s="43" t="s">
        <v>6</v>
      </c>
      <c r="AL61" s="1"/>
      <c r="AM61" s="1"/>
      <c r="AN61" s="1"/>
      <c r="AO61" s="1"/>
      <c r="AP61" s="1"/>
      <c r="AQ61" s="1"/>
    </row>
    <row r="62" spans="3:43" ht="19.5" customHeight="1">
      <c r="C62" s="72"/>
      <c r="D62" s="85" t="s">
        <v>60</v>
      </c>
      <c r="E62" s="86"/>
      <c r="F62" s="86"/>
      <c r="G62" s="86"/>
      <c r="H62" s="86"/>
      <c r="I62" s="86"/>
      <c r="J62" s="25"/>
      <c r="K62" s="69"/>
      <c r="M62" s="39">
        <f aca="true" t="shared" si="0" ref="M62:M67">IF(J62=1,6,0)</f>
        <v>0</v>
      </c>
      <c r="N62" s="46"/>
      <c r="O62" s="46"/>
      <c r="P62" s="46"/>
      <c r="Q62" s="46"/>
      <c r="R62" s="43" t="s">
        <v>13</v>
      </c>
      <c r="AL62" s="1"/>
      <c r="AM62" s="1"/>
      <c r="AN62" s="1"/>
      <c r="AO62" s="1"/>
      <c r="AP62" s="1"/>
      <c r="AQ62" s="1"/>
    </row>
    <row r="63" spans="3:43" ht="19.5" customHeight="1">
      <c r="C63" s="72"/>
      <c r="D63" s="87" t="s">
        <v>61</v>
      </c>
      <c r="E63" s="88"/>
      <c r="F63" s="88"/>
      <c r="G63" s="88"/>
      <c r="H63" s="88"/>
      <c r="I63" s="88"/>
      <c r="J63" s="25"/>
      <c r="K63" s="69"/>
      <c r="M63" s="39">
        <f>IF(J63=1,1,0)</f>
        <v>0</v>
      </c>
      <c r="N63" s="46"/>
      <c r="O63" s="46"/>
      <c r="P63" s="46"/>
      <c r="Q63" s="46"/>
      <c r="R63" s="43"/>
      <c r="AL63" s="1"/>
      <c r="AM63" s="1"/>
      <c r="AN63" s="1"/>
      <c r="AO63" s="1"/>
      <c r="AP63" s="1"/>
      <c r="AQ63" s="1"/>
    </row>
    <row r="64" spans="3:43" ht="19.5" customHeight="1">
      <c r="C64" s="82"/>
      <c r="D64" s="87" t="s">
        <v>62</v>
      </c>
      <c r="E64" s="88"/>
      <c r="F64" s="88"/>
      <c r="G64" s="88"/>
      <c r="H64" s="88"/>
      <c r="I64" s="88"/>
      <c r="J64" s="25"/>
      <c r="K64" s="69"/>
      <c r="M64" s="39">
        <f t="shared" si="0"/>
        <v>0</v>
      </c>
      <c r="N64" s="46"/>
      <c r="O64" s="46"/>
      <c r="P64" s="46"/>
      <c r="Q64" s="46"/>
      <c r="R64" s="43" t="s">
        <v>15</v>
      </c>
      <c r="AL64" s="1"/>
      <c r="AM64" s="1"/>
      <c r="AN64" s="1"/>
      <c r="AO64" s="1"/>
      <c r="AP64" s="1"/>
      <c r="AQ64" s="1"/>
    </row>
    <row r="65" spans="3:52" ht="27" customHeight="1">
      <c r="C65" s="71">
        <v>13</v>
      </c>
      <c r="D65" s="73" t="s">
        <v>64</v>
      </c>
      <c r="E65" s="74"/>
      <c r="F65" s="74"/>
      <c r="G65" s="74"/>
      <c r="H65" s="74"/>
      <c r="I65" s="75"/>
      <c r="J65" s="20"/>
      <c r="K65" s="38"/>
      <c r="R65" s="43" t="s">
        <v>16</v>
      </c>
      <c r="AL65" s="1"/>
      <c r="AM65" s="1"/>
      <c r="AN65" s="1"/>
      <c r="AO65" s="1"/>
      <c r="AP65" s="1"/>
      <c r="AQ65" s="1"/>
      <c r="AR65" s="1"/>
      <c r="AS65" s="1"/>
      <c r="AT65" s="1"/>
      <c r="AU65" s="1"/>
      <c r="AV65" s="1"/>
      <c r="AW65" s="1"/>
      <c r="AX65" s="1"/>
      <c r="AY65" s="1"/>
      <c r="AZ65" s="1"/>
    </row>
    <row r="66" spans="3:43" ht="19.5" customHeight="1">
      <c r="C66" s="72"/>
      <c r="D66" s="76" t="s">
        <v>65</v>
      </c>
      <c r="E66" s="77"/>
      <c r="F66" s="77"/>
      <c r="G66" s="77"/>
      <c r="H66" s="77"/>
      <c r="I66" s="77"/>
      <c r="J66" s="25"/>
      <c r="K66" s="69" t="str">
        <f>IF(L66&lt;&gt;1,"Marcati doar un raspuns! ","Ok")</f>
        <v>Marcati doar un raspuns! </v>
      </c>
      <c r="L66" s="39">
        <f>J66+J67+J68</f>
        <v>0</v>
      </c>
      <c r="M66" s="39">
        <f>IF(J66=1,1,0)</f>
        <v>0</v>
      </c>
      <c r="N66" s="46"/>
      <c r="P66" s="46"/>
      <c r="Q66" s="46"/>
      <c r="AL66" s="1"/>
      <c r="AM66" s="1"/>
      <c r="AN66" s="1"/>
      <c r="AO66" s="1"/>
      <c r="AP66" s="1"/>
      <c r="AQ66" s="1"/>
    </row>
    <row r="67" spans="3:43" ht="33" customHeight="1">
      <c r="C67" s="72"/>
      <c r="D67" s="78" t="s">
        <v>67</v>
      </c>
      <c r="E67" s="79"/>
      <c r="F67" s="79"/>
      <c r="G67" s="79"/>
      <c r="H67" s="79"/>
      <c r="I67" s="80"/>
      <c r="J67" s="25"/>
      <c r="K67" s="70"/>
      <c r="M67" s="39">
        <f t="shared" si="0"/>
        <v>0</v>
      </c>
      <c r="N67" s="46"/>
      <c r="O67" s="43"/>
      <c r="P67" s="46"/>
      <c r="Q67" s="46"/>
      <c r="AL67" s="1"/>
      <c r="AM67" s="1"/>
      <c r="AN67" s="1"/>
      <c r="AO67" s="1"/>
      <c r="AP67" s="1"/>
      <c r="AQ67" s="1"/>
    </row>
    <row r="68" spans="3:43" ht="19.5" customHeight="1">
      <c r="C68" s="72"/>
      <c r="D68" s="78" t="s">
        <v>66</v>
      </c>
      <c r="E68" s="79"/>
      <c r="F68" s="79"/>
      <c r="G68" s="79"/>
      <c r="H68" s="79"/>
      <c r="I68" s="80"/>
      <c r="J68" s="25"/>
      <c r="K68" s="70"/>
      <c r="M68" s="39">
        <f>IF(J68=1,2,0)</f>
        <v>0</v>
      </c>
      <c r="N68" s="46"/>
      <c r="O68" s="43"/>
      <c r="P68" s="46"/>
      <c r="Q68" s="43" t="s">
        <v>2</v>
      </c>
      <c r="AL68" s="1"/>
      <c r="AM68" s="1"/>
      <c r="AN68" s="1"/>
      <c r="AO68" s="1"/>
      <c r="AP68" s="1"/>
      <c r="AQ68" s="1"/>
    </row>
    <row r="69" spans="3:52" ht="49.5" customHeight="1">
      <c r="C69" s="71">
        <v>14</v>
      </c>
      <c r="D69" s="73" t="s">
        <v>68</v>
      </c>
      <c r="E69" s="74"/>
      <c r="F69" s="74"/>
      <c r="G69" s="74"/>
      <c r="H69" s="74"/>
      <c r="I69" s="75"/>
      <c r="J69" s="20"/>
      <c r="K69" s="38"/>
      <c r="AL69" s="1"/>
      <c r="AM69" s="1"/>
      <c r="AN69" s="1"/>
      <c r="AO69" s="1"/>
      <c r="AP69" s="1"/>
      <c r="AQ69" s="1"/>
      <c r="AR69" s="1"/>
      <c r="AS69" s="1"/>
      <c r="AT69" s="1"/>
      <c r="AU69" s="1"/>
      <c r="AV69" s="1"/>
      <c r="AW69" s="1"/>
      <c r="AX69" s="1"/>
      <c r="AY69" s="1"/>
      <c r="AZ69" s="1"/>
    </row>
    <row r="70" spans="3:43" ht="19.5" customHeight="1">
      <c r="C70" s="72"/>
      <c r="D70" s="83" t="s">
        <v>82</v>
      </c>
      <c r="E70" s="84"/>
      <c r="F70" s="84"/>
      <c r="G70" s="84"/>
      <c r="H70" s="84"/>
      <c r="I70" s="84"/>
      <c r="J70" s="25"/>
      <c r="K70" s="69" t="str">
        <f>IF(L70&lt;&gt;1,"Marcati doar un raspuns! ","Ok")</f>
        <v>Marcati doar un raspuns! </v>
      </c>
      <c r="L70" s="39">
        <f>J70+J71+J72+J73</f>
        <v>0</v>
      </c>
      <c r="M70" s="39">
        <f>IF(J70=1,2,0)</f>
        <v>0</v>
      </c>
      <c r="N70" s="46"/>
      <c r="O70" s="46"/>
      <c r="P70" s="46"/>
      <c r="Q70" s="46"/>
      <c r="R70" s="43" t="s">
        <v>12</v>
      </c>
      <c r="AL70" s="1"/>
      <c r="AM70" s="1"/>
      <c r="AN70" s="1"/>
      <c r="AO70" s="1"/>
      <c r="AP70" s="1"/>
      <c r="AQ70" s="1"/>
    </row>
    <row r="71" spans="3:43" ht="19.5" customHeight="1">
      <c r="C71" s="72"/>
      <c r="D71" s="85" t="s">
        <v>69</v>
      </c>
      <c r="E71" s="86"/>
      <c r="F71" s="86"/>
      <c r="G71" s="86"/>
      <c r="H71" s="86"/>
      <c r="I71" s="86"/>
      <c r="J71" s="25"/>
      <c r="K71" s="69"/>
      <c r="M71" s="39">
        <f>IF(J71=1,1,0)</f>
        <v>0</v>
      </c>
      <c r="N71" s="46"/>
      <c r="O71" s="46"/>
      <c r="P71" s="46"/>
      <c r="Q71" s="46"/>
      <c r="R71" s="43"/>
      <c r="AL71" s="1"/>
      <c r="AM71" s="1"/>
      <c r="AN71" s="1"/>
      <c r="AO71" s="1"/>
      <c r="AP71" s="1"/>
      <c r="AQ71" s="1"/>
    </row>
    <row r="72" spans="3:43" ht="30" customHeight="1">
      <c r="C72" s="72"/>
      <c r="D72" s="87" t="s">
        <v>70</v>
      </c>
      <c r="E72" s="88"/>
      <c r="F72" s="88"/>
      <c r="G72" s="88"/>
      <c r="H72" s="88"/>
      <c r="I72" s="88"/>
      <c r="J72" s="25"/>
      <c r="K72" s="69"/>
      <c r="M72" s="39">
        <f>IF(J72=1,6,0)</f>
        <v>0</v>
      </c>
      <c r="N72" s="46"/>
      <c r="O72" s="46"/>
      <c r="P72" s="46"/>
      <c r="Q72" s="46"/>
      <c r="R72" s="43" t="s">
        <v>12</v>
      </c>
      <c r="AL72" s="1"/>
      <c r="AM72" s="1"/>
      <c r="AN72" s="1"/>
      <c r="AO72" s="1"/>
      <c r="AP72" s="1"/>
      <c r="AQ72" s="1"/>
    </row>
    <row r="73" spans="3:43" ht="19.5" customHeight="1">
      <c r="C73" s="82"/>
      <c r="D73" s="87" t="s">
        <v>71</v>
      </c>
      <c r="E73" s="88"/>
      <c r="F73" s="88"/>
      <c r="G73" s="88"/>
      <c r="H73" s="88"/>
      <c r="I73" s="88"/>
      <c r="J73" s="25"/>
      <c r="K73" s="69"/>
      <c r="M73" s="39">
        <f>IF(J73=1,3,0)</f>
        <v>0</v>
      </c>
      <c r="N73" s="46"/>
      <c r="O73" s="46"/>
      <c r="P73" s="46"/>
      <c r="Q73" s="46"/>
      <c r="AL73" s="1"/>
      <c r="AM73" s="1"/>
      <c r="AN73" s="1"/>
      <c r="AO73" s="1"/>
      <c r="AP73" s="1"/>
      <c r="AQ73" s="1"/>
    </row>
    <row r="74" spans="3:52" ht="27" customHeight="1">
      <c r="C74" s="71">
        <v>15</v>
      </c>
      <c r="D74" s="73" t="s">
        <v>72</v>
      </c>
      <c r="E74" s="74"/>
      <c r="F74" s="74"/>
      <c r="G74" s="74"/>
      <c r="H74" s="74"/>
      <c r="I74" s="75"/>
      <c r="J74" s="20"/>
      <c r="K74" s="38"/>
      <c r="AL74" s="1"/>
      <c r="AM74" s="1"/>
      <c r="AN74" s="1"/>
      <c r="AO74" s="1"/>
      <c r="AP74" s="1"/>
      <c r="AQ74" s="1"/>
      <c r="AR74" s="1"/>
      <c r="AS74" s="1"/>
      <c r="AT74" s="1"/>
      <c r="AU74" s="1"/>
      <c r="AV74" s="1"/>
      <c r="AW74" s="1"/>
      <c r="AX74" s="1"/>
      <c r="AY74" s="1"/>
      <c r="AZ74" s="1"/>
    </row>
    <row r="75" spans="3:43" ht="19.5" customHeight="1">
      <c r="C75" s="72"/>
      <c r="D75" s="76" t="s">
        <v>73</v>
      </c>
      <c r="E75" s="77"/>
      <c r="F75" s="77"/>
      <c r="G75" s="77"/>
      <c r="H75" s="77"/>
      <c r="I75" s="77"/>
      <c r="J75" s="25"/>
      <c r="K75" s="69" t="str">
        <f>IF(L75&lt;&gt;1,"Marcati doar un raspuns! ","Ok")</f>
        <v>Marcati doar un raspuns! </v>
      </c>
      <c r="L75" s="39">
        <f>J75+J76+J77</f>
        <v>0</v>
      </c>
      <c r="M75" s="39">
        <f>IF(J75=1,6,0)</f>
        <v>0</v>
      </c>
      <c r="N75" s="46"/>
      <c r="O75" s="43" t="s">
        <v>2</v>
      </c>
      <c r="P75" s="46"/>
      <c r="Q75" s="46"/>
      <c r="AL75" s="1"/>
      <c r="AM75" s="1"/>
      <c r="AN75" s="1"/>
      <c r="AO75" s="1"/>
      <c r="AP75" s="1"/>
      <c r="AQ75" s="1"/>
    </row>
    <row r="76" spans="3:43" ht="19.5" customHeight="1">
      <c r="C76" s="72"/>
      <c r="D76" s="78" t="s">
        <v>74</v>
      </c>
      <c r="E76" s="79"/>
      <c r="F76" s="79"/>
      <c r="G76" s="79"/>
      <c r="H76" s="79"/>
      <c r="I76" s="80"/>
      <c r="J76" s="25"/>
      <c r="K76" s="70"/>
      <c r="M76" s="39">
        <f>IF(J76=1,1,0)</f>
        <v>0</v>
      </c>
      <c r="N76" s="46"/>
      <c r="O76" s="43"/>
      <c r="P76" s="46"/>
      <c r="Q76" s="46"/>
      <c r="AL76" s="1"/>
      <c r="AM76" s="1"/>
      <c r="AN76" s="1"/>
      <c r="AO76" s="1"/>
      <c r="AP76" s="1"/>
      <c r="AQ76" s="1"/>
    </row>
    <row r="77" spans="3:43" ht="19.5" customHeight="1">
      <c r="C77" s="72"/>
      <c r="D77" s="78" t="s">
        <v>75</v>
      </c>
      <c r="E77" s="79"/>
      <c r="F77" s="79"/>
      <c r="G77" s="79"/>
      <c r="H77" s="79"/>
      <c r="I77" s="80"/>
      <c r="J77" s="25"/>
      <c r="K77" s="70"/>
      <c r="M77" s="39">
        <f>IF(J77=1,1,0)</f>
        <v>0</v>
      </c>
      <c r="N77" s="46"/>
      <c r="O77" s="43"/>
      <c r="P77" s="46"/>
      <c r="Q77" s="46"/>
      <c r="AL77" s="1"/>
      <c r="AM77" s="1"/>
      <c r="AN77" s="1"/>
      <c r="AO77" s="1"/>
      <c r="AP77" s="1"/>
      <c r="AQ77" s="1"/>
    </row>
    <row r="78" spans="2:43" ht="21.75" customHeight="1">
      <c r="B78" s="53"/>
      <c r="C78" s="23"/>
      <c r="D78" s="103"/>
      <c r="E78" s="103"/>
      <c r="F78" s="103"/>
      <c r="G78" s="103"/>
      <c r="H78" s="103"/>
      <c r="I78" s="103"/>
      <c r="J78" s="24">
        <f>SUM(J14:J77)</f>
        <v>0</v>
      </c>
      <c r="K78" s="35"/>
      <c r="L78" s="39">
        <f>L14+L17+L21+L25+L30+L35+L39+L43+L48+L52++L56+L61+L66+L70+L75</f>
        <v>0</v>
      </c>
      <c r="M78" s="39">
        <f>SUM(M14:M77)</f>
        <v>0</v>
      </c>
      <c r="N78" s="46"/>
      <c r="O78" s="46"/>
      <c r="P78" s="43" t="s">
        <v>15</v>
      </c>
      <c r="Q78" s="46"/>
      <c r="AL78" s="1"/>
      <c r="AM78" s="1"/>
      <c r="AN78" s="1"/>
      <c r="AO78" s="1"/>
      <c r="AP78" s="1"/>
      <c r="AQ78" s="1"/>
    </row>
    <row r="79" spans="2:43" ht="21.75" customHeight="1">
      <c r="B79" s="53"/>
      <c r="C79" s="23"/>
      <c r="D79" s="103"/>
      <c r="E79" s="103"/>
      <c r="F79" s="103"/>
      <c r="G79" s="103"/>
      <c r="H79" s="103"/>
      <c r="I79" s="103"/>
      <c r="J79" s="24"/>
      <c r="K79" s="35"/>
      <c r="N79" s="46"/>
      <c r="O79" s="46"/>
      <c r="P79" s="46"/>
      <c r="Q79" s="46"/>
      <c r="AL79" s="1"/>
      <c r="AM79" s="1"/>
      <c r="AN79" s="1"/>
      <c r="AO79" s="1"/>
      <c r="AP79" s="1"/>
      <c r="AQ79" s="1"/>
    </row>
    <row r="80" spans="2:43" ht="21.75" customHeight="1">
      <c r="B80" s="53"/>
      <c r="C80" s="111" t="s">
        <v>91</v>
      </c>
      <c r="D80" s="111"/>
      <c r="E80" s="114"/>
      <c r="F80" s="114"/>
      <c r="G80" s="114"/>
      <c r="H80" s="114"/>
      <c r="I80" s="114"/>
      <c r="J80" s="115"/>
      <c r="K80" s="61"/>
      <c r="N80" s="46"/>
      <c r="O80" s="46"/>
      <c r="P80" s="46"/>
      <c r="Q80" s="46"/>
      <c r="S80" s="55"/>
      <c r="AL80" s="1"/>
      <c r="AM80" s="1"/>
      <c r="AN80" s="1"/>
      <c r="AO80" s="1"/>
      <c r="AP80" s="1"/>
      <c r="AQ80" s="1"/>
    </row>
    <row r="81" spans="3:43" ht="4.5" customHeight="1">
      <c r="C81" s="1"/>
      <c r="D81" s="1"/>
      <c r="E81" s="1"/>
      <c r="F81" s="1"/>
      <c r="G81" s="1"/>
      <c r="H81" s="1"/>
      <c r="I81" s="1"/>
      <c r="J81" s="7"/>
      <c r="K81" s="35"/>
      <c r="N81" s="46"/>
      <c r="O81" s="46"/>
      <c r="Q81" s="46"/>
      <c r="AL81" s="1"/>
      <c r="AM81" s="1"/>
      <c r="AN81" s="1"/>
      <c r="AO81" s="1"/>
      <c r="AP81" s="1"/>
      <c r="AQ81" s="1"/>
    </row>
    <row r="82" spans="3:43" ht="28.5" customHeight="1">
      <c r="C82" s="62" t="s">
        <v>83</v>
      </c>
      <c r="D82" s="94" t="s">
        <v>84</v>
      </c>
      <c r="E82" s="95"/>
      <c r="F82" s="95"/>
      <c r="G82" s="95"/>
      <c r="H82" s="95"/>
      <c r="I82" s="95"/>
      <c r="J82" s="95"/>
      <c r="K82" s="95"/>
      <c r="L82" s="47"/>
      <c r="M82" s="47"/>
      <c r="N82" s="48"/>
      <c r="AL82" s="1"/>
      <c r="AM82" s="1"/>
      <c r="AN82" s="1"/>
      <c r="AO82" s="1"/>
      <c r="AP82" s="1"/>
      <c r="AQ82" s="1"/>
    </row>
    <row r="83" spans="3:43" ht="139.5" customHeight="1">
      <c r="C83" s="63">
        <f>M78</f>
        <v>0</v>
      </c>
      <c r="D83" s="96" t="str">
        <f>IF(C83&lt;=14,"Bun venit! Finalizati testul pentru a afisa rezultatul dvs.!",IF(C83&lt;=40,E118,IF(C83&lt;=60,E119,IF(C83&gt;=61,E120," "))))</f>
        <v>Bun venit! Finalizati testul pentru a afisa rezultatul dvs.!</v>
      </c>
      <c r="E83" s="97"/>
      <c r="F83" s="97"/>
      <c r="G83" s="97"/>
      <c r="H83" s="97"/>
      <c r="I83" s="97"/>
      <c r="J83" s="97"/>
      <c r="K83" s="97"/>
      <c r="L83" s="49"/>
      <c r="M83" s="49"/>
      <c r="N83" s="50"/>
      <c r="AL83" s="1"/>
      <c r="AM83" s="1"/>
      <c r="AN83" s="1"/>
      <c r="AO83" s="1"/>
      <c r="AP83" s="1"/>
      <c r="AQ83" s="1"/>
    </row>
    <row r="84" spans="3:43" ht="12.75">
      <c r="C84" s="1"/>
      <c r="D84" s="64"/>
      <c r="E84" s="1"/>
      <c r="F84" s="1"/>
      <c r="G84" s="1"/>
      <c r="H84" s="1"/>
      <c r="I84" s="1"/>
      <c r="J84" s="7"/>
      <c r="K84" s="35"/>
      <c r="AL84" s="1"/>
      <c r="AM84" s="1"/>
      <c r="AN84" s="1"/>
      <c r="AO84" s="1"/>
      <c r="AP84" s="1"/>
      <c r="AQ84" s="1"/>
    </row>
    <row r="85" spans="3:43" ht="12.75">
      <c r="C85" s="1"/>
      <c r="D85" s="1"/>
      <c r="E85" s="1"/>
      <c r="F85" s="1"/>
      <c r="G85" s="1"/>
      <c r="H85" s="1"/>
      <c r="I85" s="1"/>
      <c r="J85" s="7"/>
      <c r="K85" s="35"/>
      <c r="AL85" s="1"/>
      <c r="AM85" s="1"/>
      <c r="AN85" s="1"/>
      <c r="AO85" s="1"/>
      <c r="AP85" s="1"/>
      <c r="AQ85" s="1"/>
    </row>
    <row r="86" spans="1:43" s="11" customFormat="1" ht="12.75">
      <c r="A86" s="51"/>
      <c r="B86" s="51"/>
      <c r="C86" s="9"/>
      <c r="D86" s="9"/>
      <c r="E86" s="9"/>
      <c r="F86" s="9"/>
      <c r="G86" s="9"/>
      <c r="H86" s="9"/>
      <c r="I86" s="9"/>
      <c r="J86" s="10"/>
      <c r="K86" s="35"/>
      <c r="L86" s="39"/>
      <c r="M86" s="39"/>
      <c r="N86" s="51"/>
      <c r="O86" s="51"/>
      <c r="P86" s="51"/>
      <c r="Q86" s="51"/>
      <c r="R86" s="51"/>
      <c r="S86" s="51"/>
      <c r="T86" s="51"/>
      <c r="U86" s="51"/>
      <c r="V86" s="51"/>
      <c r="W86" s="51"/>
      <c r="X86" s="51"/>
      <c r="Y86" s="51"/>
      <c r="Z86" s="51"/>
      <c r="AA86" s="51"/>
      <c r="AB86" s="51"/>
      <c r="AC86" s="51"/>
      <c r="AD86" s="51"/>
      <c r="AE86" s="51"/>
      <c r="AF86" s="51"/>
      <c r="AG86" s="51"/>
      <c r="AH86" s="26"/>
      <c r="AI86" s="26"/>
      <c r="AJ86" s="26"/>
      <c r="AK86" s="26"/>
      <c r="AL86" s="9"/>
      <c r="AM86" s="9"/>
      <c r="AN86" s="9"/>
      <c r="AO86" s="9"/>
      <c r="AP86" s="9"/>
      <c r="AQ86" s="9"/>
    </row>
    <row r="87" spans="1:43" s="12" customFormat="1" ht="15">
      <c r="A87" s="46"/>
      <c r="B87" s="46"/>
      <c r="C87" s="16" t="s">
        <v>8</v>
      </c>
      <c r="D87" s="2"/>
      <c r="E87" s="2"/>
      <c r="F87" s="2"/>
      <c r="G87" s="2"/>
      <c r="H87" s="2"/>
      <c r="I87" s="2"/>
      <c r="J87" s="17"/>
      <c r="K87" s="35"/>
      <c r="L87" s="39"/>
      <c r="M87" s="39"/>
      <c r="N87" s="46"/>
      <c r="O87" s="46"/>
      <c r="P87" s="46"/>
      <c r="Q87" s="46"/>
      <c r="R87" s="46"/>
      <c r="S87" s="46"/>
      <c r="T87" s="46"/>
      <c r="U87" s="46"/>
      <c r="V87" s="46"/>
      <c r="W87" s="46"/>
      <c r="X87" s="46"/>
      <c r="Y87" s="46"/>
      <c r="Z87" s="46"/>
      <c r="AA87" s="46"/>
      <c r="AB87" s="46"/>
      <c r="AC87" s="46"/>
      <c r="AD87" s="46"/>
      <c r="AE87" s="46"/>
      <c r="AF87" s="46"/>
      <c r="AG87" s="46"/>
      <c r="AH87" s="19"/>
      <c r="AI87" s="19"/>
      <c r="AJ87" s="19"/>
      <c r="AK87" s="19"/>
      <c r="AL87" s="2"/>
      <c r="AM87" s="2"/>
      <c r="AN87" s="2"/>
      <c r="AO87" s="2"/>
      <c r="AP87" s="2"/>
      <c r="AQ87" s="2"/>
    </row>
    <row r="88" spans="1:43" s="12" customFormat="1" ht="15">
      <c r="A88" s="46"/>
      <c r="B88" s="46"/>
      <c r="C88" s="16"/>
      <c r="D88" s="2"/>
      <c r="E88" s="2"/>
      <c r="F88" s="2"/>
      <c r="G88" s="2"/>
      <c r="H88" s="2"/>
      <c r="I88" s="2"/>
      <c r="J88" s="17"/>
      <c r="K88" s="35"/>
      <c r="L88" s="39"/>
      <c r="M88" s="39"/>
      <c r="N88" s="46"/>
      <c r="O88" s="46"/>
      <c r="P88" s="46"/>
      <c r="Q88" s="46"/>
      <c r="R88" s="46"/>
      <c r="S88" s="46"/>
      <c r="T88" s="46"/>
      <c r="U88" s="46"/>
      <c r="V88" s="46"/>
      <c r="W88" s="46"/>
      <c r="X88" s="46"/>
      <c r="Y88" s="46"/>
      <c r="Z88" s="46"/>
      <c r="AA88" s="46"/>
      <c r="AB88" s="46"/>
      <c r="AC88" s="46"/>
      <c r="AD88" s="46"/>
      <c r="AE88" s="46"/>
      <c r="AF88" s="46"/>
      <c r="AG88" s="46"/>
      <c r="AH88" s="19"/>
      <c r="AI88" s="19"/>
      <c r="AJ88" s="19"/>
      <c r="AK88" s="19"/>
      <c r="AL88" s="2"/>
      <c r="AM88" s="2"/>
      <c r="AN88" s="2"/>
      <c r="AO88" s="2"/>
      <c r="AP88" s="2"/>
      <c r="AQ88" s="2"/>
    </row>
    <row r="89" spans="1:43" s="12" customFormat="1" ht="15">
      <c r="A89" s="46"/>
      <c r="B89" s="46"/>
      <c r="C89" s="16" t="s">
        <v>0</v>
      </c>
      <c r="D89" s="2"/>
      <c r="E89" s="2"/>
      <c r="F89" s="2"/>
      <c r="G89" s="2"/>
      <c r="H89" s="2"/>
      <c r="I89" s="2"/>
      <c r="J89" s="17"/>
      <c r="K89" s="35"/>
      <c r="L89" s="39"/>
      <c r="M89" s="39"/>
      <c r="N89" s="46"/>
      <c r="O89" s="46"/>
      <c r="P89" s="46"/>
      <c r="Q89" s="46"/>
      <c r="R89" s="46"/>
      <c r="S89" s="46"/>
      <c r="T89" s="46"/>
      <c r="U89" s="46"/>
      <c r="V89" s="46"/>
      <c r="W89" s="46"/>
      <c r="X89" s="46"/>
      <c r="Y89" s="46"/>
      <c r="Z89" s="46"/>
      <c r="AA89" s="46"/>
      <c r="AB89" s="46"/>
      <c r="AC89" s="46"/>
      <c r="AD89" s="46"/>
      <c r="AE89" s="46"/>
      <c r="AF89" s="46"/>
      <c r="AG89" s="46"/>
      <c r="AH89" s="19"/>
      <c r="AI89" s="19"/>
      <c r="AJ89" s="19"/>
      <c r="AK89" s="19"/>
      <c r="AL89" s="2"/>
      <c r="AM89" s="2"/>
      <c r="AN89" s="2"/>
      <c r="AO89" s="2"/>
      <c r="AP89" s="2"/>
      <c r="AQ89" s="2"/>
    </row>
    <row r="90" spans="1:43" s="12" customFormat="1" ht="15">
      <c r="A90" s="46"/>
      <c r="B90" s="46"/>
      <c r="C90" s="16" t="s">
        <v>14</v>
      </c>
      <c r="D90" s="2"/>
      <c r="E90" s="2"/>
      <c r="F90" s="2"/>
      <c r="G90" s="2"/>
      <c r="H90" s="2"/>
      <c r="I90" s="2"/>
      <c r="J90" s="17"/>
      <c r="K90" s="35"/>
      <c r="L90" s="39"/>
      <c r="M90" s="39"/>
      <c r="N90" s="46"/>
      <c r="O90" s="46"/>
      <c r="P90" s="46"/>
      <c r="Q90" s="46"/>
      <c r="R90" s="46"/>
      <c r="S90" s="46"/>
      <c r="T90" s="46"/>
      <c r="U90" s="46"/>
      <c r="V90" s="46"/>
      <c r="W90" s="46"/>
      <c r="X90" s="46"/>
      <c r="Y90" s="46"/>
      <c r="Z90" s="46"/>
      <c r="AA90" s="46"/>
      <c r="AB90" s="46"/>
      <c r="AC90" s="46"/>
      <c r="AD90" s="46"/>
      <c r="AE90" s="46"/>
      <c r="AF90" s="46"/>
      <c r="AG90" s="46"/>
      <c r="AH90" s="19"/>
      <c r="AI90" s="19"/>
      <c r="AJ90" s="19"/>
      <c r="AK90" s="19"/>
      <c r="AL90" s="2"/>
      <c r="AM90" s="2"/>
      <c r="AN90" s="2"/>
      <c r="AO90" s="2"/>
      <c r="AP90" s="2"/>
      <c r="AQ90" s="2"/>
    </row>
    <row r="91" spans="1:43" s="12" customFormat="1" ht="15">
      <c r="A91" s="46"/>
      <c r="B91" s="46"/>
      <c r="C91" s="16"/>
      <c r="D91" s="2"/>
      <c r="E91" s="2"/>
      <c r="F91" s="2"/>
      <c r="G91" s="2"/>
      <c r="H91" s="2"/>
      <c r="I91" s="2"/>
      <c r="J91" s="17"/>
      <c r="K91" s="35"/>
      <c r="L91" s="39"/>
      <c r="M91" s="39"/>
      <c r="N91" s="46"/>
      <c r="O91" s="46"/>
      <c r="P91" s="46"/>
      <c r="Q91" s="46"/>
      <c r="R91" s="46"/>
      <c r="S91" s="46"/>
      <c r="T91" s="46"/>
      <c r="U91" s="46"/>
      <c r="V91" s="46"/>
      <c r="W91" s="46"/>
      <c r="X91" s="46"/>
      <c r="Y91" s="46"/>
      <c r="Z91" s="46"/>
      <c r="AA91" s="46"/>
      <c r="AB91" s="46"/>
      <c r="AC91" s="46"/>
      <c r="AD91" s="46"/>
      <c r="AE91" s="46"/>
      <c r="AF91" s="46"/>
      <c r="AG91" s="46"/>
      <c r="AH91" s="19"/>
      <c r="AI91" s="19"/>
      <c r="AJ91" s="19"/>
      <c r="AK91" s="19"/>
      <c r="AL91" s="2"/>
      <c r="AM91" s="2"/>
      <c r="AN91" s="2"/>
      <c r="AO91" s="2"/>
      <c r="AP91" s="2"/>
      <c r="AQ91" s="2"/>
    </row>
    <row r="92" spans="1:43" s="12" customFormat="1" ht="12.75">
      <c r="A92" s="46"/>
      <c r="B92" s="46"/>
      <c r="C92" s="14" t="s">
        <v>4</v>
      </c>
      <c r="D92" s="2"/>
      <c r="E92" s="2"/>
      <c r="F92" s="2"/>
      <c r="G92" s="2"/>
      <c r="H92" s="2"/>
      <c r="I92" s="2"/>
      <c r="J92" s="17"/>
      <c r="K92" s="35"/>
      <c r="L92" s="39"/>
      <c r="M92" s="39"/>
      <c r="N92" s="46"/>
      <c r="O92" s="46"/>
      <c r="P92" s="46"/>
      <c r="Q92" s="46"/>
      <c r="R92" s="46"/>
      <c r="S92" s="46"/>
      <c r="T92" s="46"/>
      <c r="U92" s="46"/>
      <c r="V92" s="46"/>
      <c r="W92" s="46"/>
      <c r="X92" s="46"/>
      <c r="Y92" s="46"/>
      <c r="Z92" s="46"/>
      <c r="AA92" s="46"/>
      <c r="AB92" s="46"/>
      <c r="AC92" s="46"/>
      <c r="AD92" s="46"/>
      <c r="AE92" s="46"/>
      <c r="AF92" s="46"/>
      <c r="AG92" s="46"/>
      <c r="AH92" s="19"/>
      <c r="AI92" s="19"/>
      <c r="AJ92" s="19"/>
      <c r="AK92" s="19"/>
      <c r="AL92" s="2"/>
      <c r="AM92" s="2"/>
      <c r="AN92" s="2"/>
      <c r="AO92" s="2"/>
      <c r="AP92" s="2"/>
      <c r="AQ92" s="2"/>
    </row>
    <row r="93" spans="1:43" s="12" customFormat="1" ht="12.75">
      <c r="A93" s="46"/>
      <c r="B93" s="46"/>
      <c r="C93" s="14" t="s">
        <v>5</v>
      </c>
      <c r="D93" s="2"/>
      <c r="E93" s="2"/>
      <c r="F93" s="2"/>
      <c r="G93" s="2"/>
      <c r="H93" s="2"/>
      <c r="I93" s="2"/>
      <c r="J93" s="17"/>
      <c r="K93" s="35"/>
      <c r="L93" s="39"/>
      <c r="M93" s="39"/>
      <c r="N93" s="46"/>
      <c r="O93" s="46"/>
      <c r="P93" s="46"/>
      <c r="Q93" s="46"/>
      <c r="R93" s="46"/>
      <c r="S93" s="46"/>
      <c r="T93" s="46"/>
      <c r="U93" s="46"/>
      <c r="V93" s="46"/>
      <c r="W93" s="46"/>
      <c r="X93" s="46"/>
      <c r="Y93" s="46"/>
      <c r="Z93" s="46"/>
      <c r="AA93" s="46"/>
      <c r="AB93" s="46"/>
      <c r="AC93" s="46"/>
      <c r="AD93" s="46"/>
      <c r="AE93" s="46"/>
      <c r="AF93" s="46"/>
      <c r="AG93" s="46"/>
      <c r="AH93" s="19"/>
      <c r="AI93" s="19"/>
      <c r="AJ93" s="19"/>
      <c r="AK93" s="19"/>
      <c r="AL93" s="2"/>
      <c r="AM93" s="2"/>
      <c r="AN93" s="2"/>
      <c r="AO93" s="2"/>
      <c r="AP93" s="2"/>
      <c r="AQ93" s="2"/>
    </row>
    <row r="94" spans="1:43" s="12" customFormat="1" ht="12.75">
      <c r="A94" s="46"/>
      <c r="B94" s="46"/>
      <c r="C94" s="14" t="s">
        <v>6</v>
      </c>
      <c r="D94" s="2"/>
      <c r="E94" s="2"/>
      <c r="F94" s="2"/>
      <c r="G94" s="2"/>
      <c r="H94" s="2"/>
      <c r="I94" s="2"/>
      <c r="J94" s="17"/>
      <c r="K94" s="35"/>
      <c r="L94" s="39"/>
      <c r="M94" s="39"/>
      <c r="N94" s="46"/>
      <c r="O94" s="46"/>
      <c r="P94" s="46"/>
      <c r="Q94" s="46"/>
      <c r="R94" s="46"/>
      <c r="S94" s="46"/>
      <c r="T94" s="46"/>
      <c r="U94" s="46"/>
      <c r="V94" s="46"/>
      <c r="W94" s="46"/>
      <c r="X94" s="46"/>
      <c r="Y94" s="46"/>
      <c r="Z94" s="46"/>
      <c r="AA94" s="46"/>
      <c r="AB94" s="46"/>
      <c r="AC94" s="46"/>
      <c r="AD94" s="46"/>
      <c r="AE94" s="46"/>
      <c r="AF94" s="46"/>
      <c r="AG94" s="46"/>
      <c r="AH94" s="19"/>
      <c r="AI94" s="19"/>
      <c r="AJ94" s="19"/>
      <c r="AK94" s="19"/>
      <c r="AL94" s="2"/>
      <c r="AM94" s="2"/>
      <c r="AN94" s="2"/>
      <c r="AO94" s="2"/>
      <c r="AP94" s="2"/>
      <c r="AQ94" s="2"/>
    </row>
    <row r="95" spans="1:43" s="12" customFormat="1" ht="12.75">
      <c r="A95" s="46"/>
      <c r="B95" s="46"/>
      <c r="C95" s="14" t="s">
        <v>13</v>
      </c>
      <c r="D95" s="2"/>
      <c r="E95" s="2"/>
      <c r="F95" s="2"/>
      <c r="G95" s="2"/>
      <c r="H95" s="2"/>
      <c r="I95" s="2"/>
      <c r="J95" s="17"/>
      <c r="K95" s="35"/>
      <c r="L95" s="39"/>
      <c r="M95" s="39"/>
      <c r="N95" s="46"/>
      <c r="O95" s="46"/>
      <c r="P95" s="46"/>
      <c r="Q95" s="46"/>
      <c r="R95" s="46"/>
      <c r="S95" s="46"/>
      <c r="T95" s="46"/>
      <c r="U95" s="46"/>
      <c r="V95" s="46"/>
      <c r="W95" s="46"/>
      <c r="X95" s="46"/>
      <c r="Y95" s="46"/>
      <c r="Z95" s="46"/>
      <c r="AA95" s="46"/>
      <c r="AB95" s="46"/>
      <c r="AC95" s="46"/>
      <c r="AD95" s="46"/>
      <c r="AE95" s="46"/>
      <c r="AF95" s="46"/>
      <c r="AG95" s="46"/>
      <c r="AH95" s="19"/>
      <c r="AI95" s="19"/>
      <c r="AJ95" s="19"/>
      <c r="AK95" s="19"/>
      <c r="AL95" s="2"/>
      <c r="AM95" s="2"/>
      <c r="AN95" s="2"/>
      <c r="AO95" s="2"/>
      <c r="AP95" s="2"/>
      <c r="AQ95" s="2"/>
    </row>
    <row r="96" spans="1:43" s="12" customFormat="1" ht="12.75">
      <c r="A96" s="46"/>
      <c r="B96" s="46"/>
      <c r="C96" s="14" t="s">
        <v>15</v>
      </c>
      <c r="D96" s="2"/>
      <c r="E96" s="2"/>
      <c r="F96" s="2"/>
      <c r="G96" s="2"/>
      <c r="H96" s="2"/>
      <c r="I96" s="2"/>
      <c r="J96" s="17"/>
      <c r="K96" s="35"/>
      <c r="L96" s="39"/>
      <c r="M96" s="39"/>
      <c r="N96" s="46"/>
      <c r="O96" s="46"/>
      <c r="P96" s="46"/>
      <c r="Q96" s="46"/>
      <c r="R96" s="46"/>
      <c r="S96" s="46"/>
      <c r="T96" s="46"/>
      <c r="U96" s="46"/>
      <c r="V96" s="46"/>
      <c r="W96" s="46"/>
      <c r="X96" s="46"/>
      <c r="Y96" s="46"/>
      <c r="Z96" s="46"/>
      <c r="AA96" s="46"/>
      <c r="AB96" s="46"/>
      <c r="AC96" s="46"/>
      <c r="AD96" s="46"/>
      <c r="AE96" s="46"/>
      <c r="AF96" s="46"/>
      <c r="AG96" s="46"/>
      <c r="AH96" s="19"/>
      <c r="AI96" s="19"/>
      <c r="AJ96" s="19"/>
      <c r="AK96" s="19"/>
      <c r="AL96" s="2"/>
      <c r="AM96" s="2"/>
      <c r="AN96" s="2"/>
      <c r="AO96" s="2"/>
      <c r="AP96" s="2"/>
      <c r="AQ96" s="2"/>
    </row>
    <row r="97" spans="1:43" s="12" customFormat="1" ht="12.75">
      <c r="A97" s="46"/>
      <c r="B97" s="46"/>
      <c r="C97" s="14" t="s">
        <v>16</v>
      </c>
      <c r="D97" s="2"/>
      <c r="E97" s="2"/>
      <c r="F97" s="2"/>
      <c r="G97" s="2"/>
      <c r="H97" s="2"/>
      <c r="I97" s="2"/>
      <c r="J97" s="17"/>
      <c r="K97" s="35"/>
      <c r="L97" s="39"/>
      <c r="M97" s="39"/>
      <c r="N97" s="46"/>
      <c r="O97" s="46"/>
      <c r="P97" s="46"/>
      <c r="Q97" s="46"/>
      <c r="R97" s="46"/>
      <c r="S97" s="46"/>
      <c r="T97" s="46"/>
      <c r="U97" s="46"/>
      <c r="V97" s="46"/>
      <c r="W97" s="46"/>
      <c r="X97" s="46"/>
      <c r="Y97" s="46"/>
      <c r="Z97" s="46"/>
      <c r="AA97" s="46"/>
      <c r="AB97" s="46"/>
      <c r="AC97" s="46"/>
      <c r="AD97" s="46"/>
      <c r="AE97" s="46"/>
      <c r="AF97" s="46"/>
      <c r="AG97" s="46"/>
      <c r="AH97" s="19"/>
      <c r="AI97" s="19"/>
      <c r="AJ97" s="19"/>
      <c r="AK97" s="19"/>
      <c r="AL97" s="2"/>
      <c r="AM97" s="2"/>
      <c r="AN97" s="2"/>
      <c r="AO97" s="2"/>
      <c r="AP97" s="2"/>
      <c r="AQ97" s="2"/>
    </row>
    <row r="98" spans="1:43" s="12" customFormat="1" ht="12.75">
      <c r="A98" s="46"/>
      <c r="B98" s="46"/>
      <c r="C98" s="14"/>
      <c r="D98" s="2"/>
      <c r="E98" s="2"/>
      <c r="F98" s="2"/>
      <c r="G98" s="2"/>
      <c r="H98" s="2"/>
      <c r="I98" s="2"/>
      <c r="J98" s="17"/>
      <c r="K98" s="35"/>
      <c r="L98" s="39"/>
      <c r="M98" s="39"/>
      <c r="N98" s="46"/>
      <c r="O98" s="46"/>
      <c r="P98" s="46"/>
      <c r="Q98" s="46"/>
      <c r="R98" s="46"/>
      <c r="S98" s="46"/>
      <c r="T98" s="46"/>
      <c r="U98" s="46"/>
      <c r="V98" s="46"/>
      <c r="W98" s="46"/>
      <c r="X98" s="46"/>
      <c r="Y98" s="46"/>
      <c r="Z98" s="46"/>
      <c r="AA98" s="46"/>
      <c r="AB98" s="46"/>
      <c r="AC98" s="46"/>
      <c r="AD98" s="46"/>
      <c r="AE98" s="46"/>
      <c r="AF98" s="46"/>
      <c r="AG98" s="46"/>
      <c r="AH98" s="19"/>
      <c r="AI98" s="19"/>
      <c r="AJ98" s="19"/>
      <c r="AK98" s="19"/>
      <c r="AL98" s="2"/>
      <c r="AM98" s="2"/>
      <c r="AN98" s="2"/>
      <c r="AO98" s="2"/>
      <c r="AP98" s="2"/>
      <c r="AQ98" s="2"/>
    </row>
    <row r="99" spans="1:43" s="12" customFormat="1" ht="12.75">
      <c r="A99" s="46"/>
      <c r="B99" s="46"/>
      <c r="C99" s="14"/>
      <c r="D99" s="2"/>
      <c r="E99" s="2"/>
      <c r="F99" s="2"/>
      <c r="G99" s="2"/>
      <c r="H99" s="2"/>
      <c r="I99" s="2"/>
      <c r="J99" s="17"/>
      <c r="K99" s="35"/>
      <c r="L99" s="39"/>
      <c r="M99" s="39"/>
      <c r="N99" s="46"/>
      <c r="O99" s="46"/>
      <c r="P99" s="46"/>
      <c r="Q99" s="46"/>
      <c r="R99" s="46"/>
      <c r="S99" s="46"/>
      <c r="T99" s="46"/>
      <c r="U99" s="46"/>
      <c r="V99" s="46"/>
      <c r="W99" s="46"/>
      <c r="X99" s="46"/>
      <c r="Y99" s="46"/>
      <c r="Z99" s="46"/>
      <c r="AA99" s="46"/>
      <c r="AB99" s="46"/>
      <c r="AC99" s="46"/>
      <c r="AD99" s="46"/>
      <c r="AE99" s="46"/>
      <c r="AF99" s="46"/>
      <c r="AG99" s="46"/>
      <c r="AH99" s="19"/>
      <c r="AI99" s="19"/>
      <c r="AJ99" s="19"/>
      <c r="AK99" s="19"/>
      <c r="AL99" s="2"/>
      <c r="AM99" s="2"/>
      <c r="AN99" s="2"/>
      <c r="AO99" s="2"/>
      <c r="AP99" s="2"/>
      <c r="AQ99" s="2"/>
    </row>
    <row r="100" spans="1:43" s="12" customFormat="1" ht="15">
      <c r="A100" s="46"/>
      <c r="B100" s="46"/>
      <c r="C100" s="16" t="s">
        <v>7</v>
      </c>
      <c r="D100" s="2"/>
      <c r="E100" s="2"/>
      <c r="F100" s="2"/>
      <c r="G100" s="2"/>
      <c r="H100" s="2"/>
      <c r="I100" s="2"/>
      <c r="J100" s="17"/>
      <c r="K100" s="35"/>
      <c r="L100" s="39"/>
      <c r="M100" s="39"/>
      <c r="N100" s="46"/>
      <c r="O100" s="46"/>
      <c r="P100" s="46"/>
      <c r="Q100" s="46"/>
      <c r="R100" s="46"/>
      <c r="S100" s="46"/>
      <c r="T100" s="46"/>
      <c r="U100" s="46"/>
      <c r="V100" s="46"/>
      <c r="W100" s="46"/>
      <c r="X100" s="46"/>
      <c r="Y100" s="46"/>
      <c r="Z100" s="46"/>
      <c r="AA100" s="46"/>
      <c r="AB100" s="46"/>
      <c r="AC100" s="46"/>
      <c r="AD100" s="46"/>
      <c r="AE100" s="46"/>
      <c r="AF100" s="46"/>
      <c r="AG100" s="46"/>
      <c r="AH100" s="19"/>
      <c r="AI100" s="19"/>
      <c r="AJ100" s="19"/>
      <c r="AK100" s="19"/>
      <c r="AL100" s="2"/>
      <c r="AM100" s="2"/>
      <c r="AN100" s="2"/>
      <c r="AO100" s="2"/>
      <c r="AP100" s="2"/>
      <c r="AQ100" s="2"/>
    </row>
    <row r="101" spans="1:43" s="12" customFormat="1" ht="15">
      <c r="A101" s="46"/>
      <c r="B101" s="46"/>
      <c r="C101" s="16"/>
      <c r="D101" s="2"/>
      <c r="E101" s="2"/>
      <c r="F101" s="2"/>
      <c r="G101" s="2"/>
      <c r="H101" s="2"/>
      <c r="I101" s="2"/>
      <c r="J101" s="17"/>
      <c r="K101" s="35"/>
      <c r="L101" s="39"/>
      <c r="M101" s="39"/>
      <c r="N101" s="46"/>
      <c r="O101" s="43"/>
      <c r="P101" s="46"/>
      <c r="Q101" s="46"/>
      <c r="R101" s="46"/>
      <c r="S101" s="46"/>
      <c r="T101" s="46"/>
      <c r="U101" s="46"/>
      <c r="V101" s="46"/>
      <c r="W101" s="46"/>
      <c r="X101" s="46"/>
      <c r="Y101" s="46"/>
      <c r="Z101" s="46"/>
      <c r="AA101" s="46"/>
      <c r="AB101" s="46"/>
      <c r="AC101" s="46"/>
      <c r="AD101" s="46"/>
      <c r="AE101" s="46"/>
      <c r="AF101" s="46"/>
      <c r="AG101" s="46"/>
      <c r="AH101" s="19"/>
      <c r="AI101" s="19"/>
      <c r="AJ101" s="19"/>
      <c r="AK101" s="19"/>
      <c r="AL101" s="2"/>
      <c r="AM101" s="2"/>
      <c r="AN101" s="2"/>
      <c r="AO101" s="2"/>
      <c r="AP101" s="2"/>
      <c r="AQ101" s="2"/>
    </row>
    <row r="102" spans="1:43" s="12" customFormat="1" ht="12.75">
      <c r="A102" s="46"/>
      <c r="B102" s="46"/>
      <c r="C102" s="14" t="s">
        <v>1</v>
      </c>
      <c r="D102" s="2"/>
      <c r="E102" s="2"/>
      <c r="F102" s="2"/>
      <c r="G102" s="2"/>
      <c r="H102" s="2"/>
      <c r="I102" s="2"/>
      <c r="J102" s="17"/>
      <c r="K102" s="35"/>
      <c r="L102" s="39"/>
      <c r="M102" s="39"/>
      <c r="N102" s="46"/>
      <c r="O102" s="46"/>
      <c r="P102" s="46"/>
      <c r="Q102" s="46"/>
      <c r="R102" s="46"/>
      <c r="S102" s="46"/>
      <c r="T102" s="46"/>
      <c r="U102" s="46"/>
      <c r="V102" s="46"/>
      <c r="W102" s="46"/>
      <c r="X102" s="46"/>
      <c r="Y102" s="46"/>
      <c r="Z102" s="46"/>
      <c r="AA102" s="46"/>
      <c r="AB102" s="46"/>
      <c r="AC102" s="46"/>
      <c r="AD102" s="46"/>
      <c r="AE102" s="46"/>
      <c r="AF102" s="46"/>
      <c r="AG102" s="46"/>
      <c r="AH102" s="19"/>
      <c r="AI102" s="19"/>
      <c r="AJ102" s="19"/>
      <c r="AK102" s="19"/>
      <c r="AL102" s="2"/>
      <c r="AM102" s="2"/>
      <c r="AN102" s="2"/>
      <c r="AO102" s="2"/>
      <c r="AP102" s="2"/>
      <c r="AQ102" s="2"/>
    </row>
    <row r="103" spans="1:43" s="12" customFormat="1" ht="12.75">
      <c r="A103" s="46"/>
      <c r="B103" s="46"/>
      <c r="C103" s="14" t="s">
        <v>3</v>
      </c>
      <c r="D103" s="2"/>
      <c r="E103" s="2"/>
      <c r="F103" s="2"/>
      <c r="G103" s="2"/>
      <c r="H103" s="2"/>
      <c r="I103" s="2"/>
      <c r="J103" s="17"/>
      <c r="K103" s="35"/>
      <c r="L103" s="39"/>
      <c r="M103" s="39"/>
      <c r="N103" s="46"/>
      <c r="O103" s="46"/>
      <c r="P103" s="46"/>
      <c r="Q103" s="46"/>
      <c r="R103" s="46"/>
      <c r="S103" s="46"/>
      <c r="T103" s="46"/>
      <c r="U103" s="46"/>
      <c r="V103" s="46"/>
      <c r="W103" s="46"/>
      <c r="X103" s="46"/>
      <c r="Y103" s="46"/>
      <c r="Z103" s="46"/>
      <c r="AA103" s="46"/>
      <c r="AB103" s="46"/>
      <c r="AC103" s="46"/>
      <c r="AD103" s="46"/>
      <c r="AE103" s="46"/>
      <c r="AF103" s="46"/>
      <c r="AG103" s="46"/>
      <c r="AH103" s="19"/>
      <c r="AI103" s="19"/>
      <c r="AJ103" s="19"/>
      <c r="AK103" s="19"/>
      <c r="AL103" s="2"/>
      <c r="AM103" s="2"/>
      <c r="AN103" s="2"/>
      <c r="AO103" s="2"/>
      <c r="AP103" s="2"/>
      <c r="AQ103" s="2"/>
    </row>
    <row r="104" spans="1:43" s="12" customFormat="1" ht="12.75">
      <c r="A104" s="46"/>
      <c r="B104" s="46"/>
      <c r="C104" s="14" t="s">
        <v>2</v>
      </c>
      <c r="D104" s="2"/>
      <c r="E104" s="2"/>
      <c r="F104" s="2"/>
      <c r="G104" s="2"/>
      <c r="H104" s="2"/>
      <c r="I104" s="2"/>
      <c r="J104" s="17"/>
      <c r="K104" s="35"/>
      <c r="L104" s="39"/>
      <c r="M104" s="39"/>
      <c r="N104" s="46"/>
      <c r="O104" s="46"/>
      <c r="P104" s="46"/>
      <c r="Q104" s="46"/>
      <c r="R104" s="46"/>
      <c r="S104" s="46"/>
      <c r="T104" s="46"/>
      <c r="U104" s="46"/>
      <c r="V104" s="46"/>
      <c r="W104" s="46"/>
      <c r="X104" s="46"/>
      <c r="Y104" s="46"/>
      <c r="Z104" s="46"/>
      <c r="AA104" s="46"/>
      <c r="AB104" s="46"/>
      <c r="AC104" s="46"/>
      <c r="AD104" s="46"/>
      <c r="AE104" s="46"/>
      <c r="AF104" s="46"/>
      <c r="AG104" s="46"/>
      <c r="AH104" s="19"/>
      <c r="AI104" s="19"/>
      <c r="AJ104" s="19"/>
      <c r="AK104" s="19"/>
      <c r="AL104" s="2"/>
      <c r="AM104" s="2"/>
      <c r="AN104" s="2"/>
      <c r="AO104" s="2"/>
      <c r="AP104" s="2"/>
      <c r="AQ104" s="2"/>
    </row>
    <row r="105" spans="1:43" s="12" customFormat="1" ht="12.75">
      <c r="A105" s="46"/>
      <c r="B105" s="46"/>
      <c r="C105" s="14" t="s">
        <v>17</v>
      </c>
      <c r="D105" s="2"/>
      <c r="E105" s="2"/>
      <c r="F105" s="2"/>
      <c r="G105" s="2"/>
      <c r="H105" s="2"/>
      <c r="I105" s="2"/>
      <c r="J105" s="17"/>
      <c r="K105" s="35"/>
      <c r="L105" s="39"/>
      <c r="M105" s="39"/>
      <c r="N105" s="46"/>
      <c r="O105" s="46"/>
      <c r="P105" s="46"/>
      <c r="Q105" s="46"/>
      <c r="R105" s="46"/>
      <c r="S105" s="46"/>
      <c r="T105" s="46"/>
      <c r="U105" s="46"/>
      <c r="V105" s="46"/>
      <c r="W105" s="46"/>
      <c r="X105" s="46"/>
      <c r="Y105" s="46"/>
      <c r="Z105" s="46"/>
      <c r="AA105" s="46"/>
      <c r="AB105" s="46"/>
      <c r="AC105" s="46"/>
      <c r="AD105" s="46"/>
      <c r="AE105" s="46"/>
      <c r="AF105" s="46"/>
      <c r="AG105" s="46"/>
      <c r="AH105" s="19"/>
      <c r="AI105" s="19"/>
      <c r="AJ105" s="19"/>
      <c r="AK105" s="19"/>
      <c r="AL105" s="2"/>
      <c r="AM105" s="2"/>
      <c r="AN105" s="2"/>
      <c r="AO105" s="2"/>
      <c r="AP105" s="2"/>
      <c r="AQ105" s="2"/>
    </row>
    <row r="106" spans="1:43" s="12" customFormat="1" ht="12.75">
      <c r="A106" s="46"/>
      <c r="B106" s="46"/>
      <c r="C106" s="14"/>
      <c r="D106" s="2"/>
      <c r="E106" s="2"/>
      <c r="F106" s="2"/>
      <c r="G106" s="2"/>
      <c r="H106" s="2"/>
      <c r="I106" s="2"/>
      <c r="J106" s="17"/>
      <c r="K106" s="35"/>
      <c r="L106" s="39"/>
      <c r="M106" s="39"/>
      <c r="N106" s="46"/>
      <c r="O106" s="46"/>
      <c r="P106" s="46"/>
      <c r="Q106" s="46"/>
      <c r="R106" s="46"/>
      <c r="S106" s="46"/>
      <c r="T106" s="46"/>
      <c r="U106" s="46"/>
      <c r="V106" s="46"/>
      <c r="W106" s="46"/>
      <c r="X106" s="46"/>
      <c r="Y106" s="46"/>
      <c r="Z106" s="46"/>
      <c r="AA106" s="46"/>
      <c r="AB106" s="46"/>
      <c r="AC106" s="46"/>
      <c r="AD106" s="46"/>
      <c r="AE106" s="46"/>
      <c r="AF106" s="46"/>
      <c r="AG106" s="46"/>
      <c r="AH106" s="19"/>
      <c r="AI106" s="19"/>
      <c r="AJ106" s="19"/>
      <c r="AK106" s="19"/>
      <c r="AL106" s="2"/>
      <c r="AM106" s="2"/>
      <c r="AN106" s="2"/>
      <c r="AO106" s="2"/>
      <c r="AP106" s="2"/>
      <c r="AQ106" s="2"/>
    </row>
    <row r="107" spans="1:43" s="12" customFormat="1" ht="12.75">
      <c r="A107" s="46"/>
      <c r="B107" s="46"/>
      <c r="C107" s="14"/>
      <c r="D107" s="2"/>
      <c r="E107" s="2"/>
      <c r="F107" s="2"/>
      <c r="G107" s="2"/>
      <c r="H107" s="2"/>
      <c r="I107" s="2"/>
      <c r="J107" s="17"/>
      <c r="K107" s="35"/>
      <c r="L107" s="39"/>
      <c r="M107" s="39"/>
      <c r="N107" s="46"/>
      <c r="O107" s="46"/>
      <c r="P107" s="46"/>
      <c r="Q107" s="46"/>
      <c r="R107" s="46"/>
      <c r="S107" s="46"/>
      <c r="T107" s="46"/>
      <c r="U107" s="46"/>
      <c r="V107" s="46"/>
      <c r="W107" s="46"/>
      <c r="X107" s="46"/>
      <c r="Y107" s="46"/>
      <c r="Z107" s="46"/>
      <c r="AA107" s="46"/>
      <c r="AB107" s="46"/>
      <c r="AC107" s="46"/>
      <c r="AD107" s="46"/>
      <c r="AE107" s="46"/>
      <c r="AF107" s="46"/>
      <c r="AG107" s="46"/>
      <c r="AH107" s="19"/>
      <c r="AI107" s="19"/>
      <c r="AJ107" s="19"/>
      <c r="AK107" s="19"/>
      <c r="AL107" s="2"/>
      <c r="AM107" s="2"/>
      <c r="AN107" s="2"/>
      <c r="AO107" s="2"/>
      <c r="AP107" s="2"/>
      <c r="AQ107" s="2"/>
    </row>
    <row r="108" spans="1:43" s="12" customFormat="1" ht="15">
      <c r="A108" s="46"/>
      <c r="B108" s="46"/>
      <c r="C108" s="16" t="s">
        <v>9</v>
      </c>
      <c r="D108" s="2"/>
      <c r="E108" s="2"/>
      <c r="F108" s="2"/>
      <c r="G108" s="2"/>
      <c r="H108" s="2"/>
      <c r="I108" s="2"/>
      <c r="J108" s="17"/>
      <c r="K108" s="35"/>
      <c r="L108" s="39"/>
      <c r="M108" s="39"/>
      <c r="N108" s="46"/>
      <c r="O108" s="46"/>
      <c r="P108" s="46"/>
      <c r="Q108" s="46"/>
      <c r="R108" s="46"/>
      <c r="S108" s="46"/>
      <c r="T108" s="46"/>
      <c r="U108" s="46"/>
      <c r="V108" s="46"/>
      <c r="W108" s="46"/>
      <c r="X108" s="46"/>
      <c r="Y108" s="46"/>
      <c r="Z108" s="46"/>
      <c r="AA108" s="46"/>
      <c r="AB108" s="46"/>
      <c r="AC108" s="46"/>
      <c r="AD108" s="46"/>
      <c r="AE108" s="46"/>
      <c r="AF108" s="46"/>
      <c r="AG108" s="46"/>
      <c r="AH108" s="19"/>
      <c r="AI108" s="19"/>
      <c r="AJ108" s="19"/>
      <c r="AK108" s="19"/>
      <c r="AL108" s="2"/>
      <c r="AM108" s="2"/>
      <c r="AN108" s="2"/>
      <c r="AO108" s="2"/>
      <c r="AP108" s="2"/>
      <c r="AQ108" s="2"/>
    </row>
    <row r="109" spans="1:43" s="12" customFormat="1" ht="15">
      <c r="A109" s="46"/>
      <c r="B109" s="46"/>
      <c r="C109" s="16"/>
      <c r="D109" s="2"/>
      <c r="E109" s="2"/>
      <c r="F109" s="2"/>
      <c r="G109" s="2"/>
      <c r="H109" s="2"/>
      <c r="I109" s="2"/>
      <c r="J109" s="17"/>
      <c r="K109" s="35"/>
      <c r="L109" s="39"/>
      <c r="M109" s="39"/>
      <c r="N109" s="46"/>
      <c r="O109" s="46"/>
      <c r="P109" s="46"/>
      <c r="Q109" s="46"/>
      <c r="R109" s="46"/>
      <c r="S109" s="46"/>
      <c r="T109" s="46"/>
      <c r="U109" s="46"/>
      <c r="V109" s="46"/>
      <c r="W109" s="46"/>
      <c r="X109" s="46"/>
      <c r="Y109" s="46"/>
      <c r="Z109" s="46"/>
      <c r="AA109" s="46"/>
      <c r="AB109" s="46"/>
      <c r="AC109" s="46"/>
      <c r="AD109" s="46"/>
      <c r="AE109" s="46"/>
      <c r="AF109" s="46"/>
      <c r="AG109" s="46"/>
      <c r="AH109" s="19"/>
      <c r="AI109" s="19"/>
      <c r="AJ109" s="19"/>
      <c r="AK109" s="19"/>
      <c r="AL109" s="2"/>
      <c r="AM109" s="2"/>
      <c r="AN109" s="2"/>
      <c r="AO109" s="2"/>
      <c r="AP109" s="2"/>
      <c r="AQ109" s="2"/>
    </row>
    <row r="110" spans="1:43" s="12" customFormat="1" ht="12.75">
      <c r="A110" s="46"/>
      <c r="B110" s="46"/>
      <c r="C110" s="2" t="s">
        <v>10</v>
      </c>
      <c r="D110" s="2"/>
      <c r="E110" s="2"/>
      <c r="F110" s="2"/>
      <c r="G110" s="2"/>
      <c r="H110" s="2"/>
      <c r="I110" s="2"/>
      <c r="J110" s="17"/>
      <c r="K110" s="35"/>
      <c r="L110" s="39"/>
      <c r="M110" s="39"/>
      <c r="N110" s="46"/>
      <c r="O110" s="46"/>
      <c r="P110" s="46"/>
      <c r="Q110" s="46"/>
      <c r="R110" s="46"/>
      <c r="S110" s="46"/>
      <c r="T110" s="46"/>
      <c r="U110" s="46"/>
      <c r="V110" s="46"/>
      <c r="W110" s="46"/>
      <c r="X110" s="46"/>
      <c r="Y110" s="46"/>
      <c r="Z110" s="46"/>
      <c r="AA110" s="46"/>
      <c r="AB110" s="46"/>
      <c r="AC110" s="46"/>
      <c r="AD110" s="46"/>
      <c r="AE110" s="46"/>
      <c r="AF110" s="46"/>
      <c r="AG110" s="46"/>
      <c r="AH110" s="19"/>
      <c r="AI110" s="19"/>
      <c r="AJ110" s="19"/>
      <c r="AK110" s="19"/>
      <c r="AL110" s="2"/>
      <c r="AM110" s="2"/>
      <c r="AN110" s="2"/>
      <c r="AO110" s="2"/>
      <c r="AP110" s="2"/>
      <c r="AQ110" s="2"/>
    </row>
    <row r="111" spans="1:43" s="12" customFormat="1" ht="12.75">
      <c r="A111" s="46"/>
      <c r="B111" s="46"/>
      <c r="C111" s="13" t="s">
        <v>12</v>
      </c>
      <c r="D111" s="2"/>
      <c r="E111" s="2"/>
      <c r="F111" s="2"/>
      <c r="G111" s="2"/>
      <c r="H111" s="2"/>
      <c r="I111" s="2"/>
      <c r="J111" s="17"/>
      <c r="K111" s="35"/>
      <c r="L111" s="39"/>
      <c r="M111" s="39"/>
      <c r="N111" s="46"/>
      <c r="O111" s="46"/>
      <c r="P111" s="46"/>
      <c r="Q111" s="46"/>
      <c r="R111" s="46"/>
      <c r="S111" s="46"/>
      <c r="T111" s="46"/>
      <c r="U111" s="46"/>
      <c r="V111" s="46"/>
      <c r="W111" s="46"/>
      <c r="X111" s="46"/>
      <c r="Y111" s="46"/>
      <c r="Z111" s="46"/>
      <c r="AA111" s="46"/>
      <c r="AB111" s="46"/>
      <c r="AC111" s="46"/>
      <c r="AD111" s="46"/>
      <c r="AE111" s="46"/>
      <c r="AF111" s="46"/>
      <c r="AG111" s="46"/>
      <c r="AH111" s="19"/>
      <c r="AI111" s="19"/>
      <c r="AJ111" s="19"/>
      <c r="AK111" s="19"/>
      <c r="AL111" s="2"/>
      <c r="AM111" s="2"/>
      <c r="AN111" s="2"/>
      <c r="AO111" s="2"/>
      <c r="AP111" s="2"/>
      <c r="AQ111" s="2"/>
    </row>
    <row r="112" spans="1:43" s="12" customFormat="1" ht="12.75">
      <c r="A112" s="46"/>
      <c r="B112" s="46"/>
      <c r="C112" s="13"/>
      <c r="E112" s="2"/>
      <c r="F112" s="2"/>
      <c r="G112" s="2"/>
      <c r="H112" s="2"/>
      <c r="I112" s="2"/>
      <c r="J112" s="17"/>
      <c r="K112" s="35"/>
      <c r="L112" s="39"/>
      <c r="M112" s="39"/>
      <c r="N112" s="46"/>
      <c r="O112" s="46"/>
      <c r="P112" s="46"/>
      <c r="Q112" s="46"/>
      <c r="R112" s="46"/>
      <c r="S112" s="46"/>
      <c r="T112" s="46"/>
      <c r="U112" s="46"/>
      <c r="V112" s="46"/>
      <c r="W112" s="46"/>
      <c r="X112" s="46"/>
      <c r="Y112" s="46"/>
      <c r="Z112" s="46"/>
      <c r="AA112" s="46"/>
      <c r="AB112" s="46"/>
      <c r="AC112" s="46"/>
      <c r="AD112" s="46"/>
      <c r="AE112" s="46"/>
      <c r="AF112" s="46"/>
      <c r="AG112" s="46"/>
      <c r="AH112" s="19"/>
      <c r="AI112" s="19"/>
      <c r="AJ112" s="19"/>
      <c r="AK112" s="19"/>
      <c r="AL112" s="2"/>
      <c r="AM112" s="2"/>
      <c r="AN112" s="2"/>
      <c r="AO112" s="2"/>
      <c r="AP112" s="2"/>
      <c r="AQ112" s="2"/>
    </row>
    <row r="113" spans="2:13" s="51" customFormat="1" ht="12.75">
      <c r="B113" s="54"/>
      <c r="C113" s="54"/>
      <c r="D113" s="54"/>
      <c r="E113" s="54"/>
      <c r="F113" s="54"/>
      <c r="G113" s="54"/>
      <c r="H113" s="54"/>
      <c r="I113" s="54"/>
      <c r="J113" s="56"/>
      <c r="K113" s="35"/>
      <c r="L113" s="39"/>
      <c r="M113" s="39"/>
    </row>
    <row r="114" spans="2:13" s="51" customFormat="1" ht="12.75">
      <c r="B114" s="54"/>
      <c r="C114" s="54"/>
      <c r="D114" s="54"/>
      <c r="E114" s="54"/>
      <c r="F114" s="54"/>
      <c r="G114" s="54"/>
      <c r="H114" s="54"/>
      <c r="I114" s="54"/>
      <c r="J114" s="56"/>
      <c r="K114" s="35"/>
      <c r="L114" s="39"/>
      <c r="M114" s="39"/>
    </row>
    <row r="115" spans="2:13" s="51" customFormat="1" ht="12.75">
      <c r="B115" s="54"/>
      <c r="C115" s="54"/>
      <c r="D115" s="54"/>
      <c r="E115" s="54"/>
      <c r="F115" s="54"/>
      <c r="G115" s="54"/>
      <c r="H115" s="54"/>
      <c r="I115" s="54"/>
      <c r="J115" s="56"/>
      <c r="K115" s="35"/>
      <c r="L115" s="39"/>
      <c r="M115" s="39"/>
    </row>
    <row r="116" spans="2:13" s="51" customFormat="1" ht="12.75">
      <c r="B116" s="54"/>
      <c r="C116" s="54"/>
      <c r="D116" s="54"/>
      <c r="E116" s="54"/>
      <c r="F116" s="54"/>
      <c r="G116" s="54"/>
      <c r="H116" s="54"/>
      <c r="I116" s="54"/>
      <c r="J116" s="56"/>
      <c r="K116" s="35"/>
      <c r="L116" s="39"/>
      <c r="M116" s="39"/>
    </row>
    <row r="117" spans="2:13" s="52" customFormat="1" ht="12.75">
      <c r="B117" s="54"/>
      <c r="C117" s="54"/>
      <c r="D117" s="57"/>
      <c r="E117" s="54"/>
      <c r="F117" s="54"/>
      <c r="G117" s="54"/>
      <c r="H117" s="54"/>
      <c r="I117" s="54"/>
      <c r="J117" s="56"/>
      <c r="K117" s="35"/>
      <c r="L117" s="39"/>
      <c r="M117" s="39"/>
    </row>
    <row r="118" spans="2:13" s="52" customFormat="1" ht="120" customHeight="1">
      <c r="B118" s="54"/>
      <c r="C118" s="54"/>
      <c r="D118" s="65" t="s">
        <v>85</v>
      </c>
      <c r="E118" s="108" t="s">
        <v>88</v>
      </c>
      <c r="F118" s="108"/>
      <c r="G118" s="108"/>
      <c r="H118" s="108"/>
      <c r="I118" s="108"/>
      <c r="J118" s="108"/>
      <c r="K118" s="35"/>
      <c r="L118" s="39"/>
      <c r="M118" s="39"/>
    </row>
    <row r="119" spans="2:13" s="52" customFormat="1" ht="120" customHeight="1">
      <c r="B119" s="54"/>
      <c r="C119" s="54"/>
      <c r="D119" s="65" t="s">
        <v>86</v>
      </c>
      <c r="E119" s="109" t="s">
        <v>89</v>
      </c>
      <c r="F119" s="110"/>
      <c r="G119" s="110"/>
      <c r="H119" s="110"/>
      <c r="I119" s="110"/>
      <c r="J119" s="110"/>
      <c r="K119" s="35"/>
      <c r="L119" s="39"/>
      <c r="M119" s="39"/>
    </row>
    <row r="120" spans="2:13" s="52" customFormat="1" ht="111" customHeight="1">
      <c r="B120" s="54"/>
      <c r="C120" s="54"/>
      <c r="D120" s="65" t="s">
        <v>87</v>
      </c>
      <c r="E120" s="109" t="s">
        <v>90</v>
      </c>
      <c r="F120" s="109"/>
      <c r="G120" s="109"/>
      <c r="H120" s="109"/>
      <c r="I120" s="109"/>
      <c r="J120" s="109"/>
      <c r="K120" s="35"/>
      <c r="L120" s="39"/>
      <c r="M120" s="39"/>
    </row>
    <row r="121" spans="2:13" s="52" customFormat="1" ht="12.75">
      <c r="B121" s="54"/>
      <c r="C121" s="54"/>
      <c r="D121" s="66"/>
      <c r="E121" s="66"/>
      <c r="F121" s="66"/>
      <c r="G121" s="66"/>
      <c r="H121" s="66"/>
      <c r="I121" s="66"/>
      <c r="J121" s="67"/>
      <c r="K121" s="35"/>
      <c r="L121" s="39"/>
      <c r="M121" s="39"/>
    </row>
    <row r="122" spans="2:13" s="52" customFormat="1" ht="12.75">
      <c r="B122" s="54"/>
      <c r="C122" s="54"/>
      <c r="D122" s="66"/>
      <c r="E122" s="66"/>
      <c r="F122" s="66"/>
      <c r="G122" s="66"/>
      <c r="H122" s="66"/>
      <c r="I122" s="66"/>
      <c r="J122" s="67"/>
      <c r="K122" s="35"/>
      <c r="L122" s="39"/>
      <c r="M122" s="39"/>
    </row>
    <row r="123" spans="2:13" s="52" customFormat="1" ht="12.75">
      <c r="B123" s="54"/>
      <c r="C123" s="54"/>
      <c r="D123" s="54"/>
      <c r="E123" s="54"/>
      <c r="F123" s="54"/>
      <c r="G123" s="54"/>
      <c r="H123" s="54"/>
      <c r="I123" s="54"/>
      <c r="J123" s="56"/>
      <c r="K123" s="35"/>
      <c r="L123" s="39"/>
      <c r="M123" s="39"/>
    </row>
    <row r="124" spans="2:13" s="52" customFormat="1" ht="12.75">
      <c r="B124" s="54"/>
      <c r="C124" s="54"/>
      <c r="D124" s="54"/>
      <c r="E124" s="54"/>
      <c r="F124" s="54"/>
      <c r="G124" s="54"/>
      <c r="H124" s="54"/>
      <c r="I124" s="54"/>
      <c r="J124" s="56"/>
      <c r="K124" s="35"/>
      <c r="L124" s="39"/>
      <c r="M124" s="39"/>
    </row>
    <row r="125" spans="2:13" s="52" customFormat="1" ht="12.75">
      <c r="B125" s="54"/>
      <c r="C125" s="54"/>
      <c r="D125" s="54"/>
      <c r="E125" s="54"/>
      <c r="F125" s="54"/>
      <c r="G125" s="54"/>
      <c r="H125" s="54"/>
      <c r="I125" s="54"/>
      <c r="J125" s="56"/>
      <c r="K125" s="35"/>
      <c r="L125" s="39"/>
      <c r="M125" s="39"/>
    </row>
    <row r="126" spans="2:13" s="52" customFormat="1" ht="12.75">
      <c r="B126" s="54"/>
      <c r="C126" s="54"/>
      <c r="D126" s="54"/>
      <c r="E126" s="54"/>
      <c r="F126" s="54"/>
      <c r="G126" s="54"/>
      <c r="H126" s="54"/>
      <c r="I126" s="54"/>
      <c r="J126" s="56"/>
      <c r="K126" s="35"/>
      <c r="L126" s="39"/>
      <c r="M126" s="39"/>
    </row>
    <row r="127" spans="2:13" s="52" customFormat="1" ht="12.75">
      <c r="B127" s="54"/>
      <c r="C127" s="54"/>
      <c r="D127" s="54"/>
      <c r="E127" s="54"/>
      <c r="F127" s="54"/>
      <c r="G127" s="54"/>
      <c r="H127" s="54"/>
      <c r="I127" s="54"/>
      <c r="J127" s="56"/>
      <c r="K127" s="35"/>
      <c r="L127" s="39"/>
      <c r="M127" s="39"/>
    </row>
    <row r="128" spans="2:13" s="52" customFormat="1" ht="12.75">
      <c r="B128" s="54"/>
      <c r="C128" s="54"/>
      <c r="D128" s="54"/>
      <c r="E128" s="54"/>
      <c r="F128" s="54"/>
      <c r="G128" s="54"/>
      <c r="H128" s="54"/>
      <c r="I128" s="54"/>
      <c r="J128" s="56"/>
      <c r="K128" s="35"/>
      <c r="L128" s="39"/>
      <c r="M128" s="39"/>
    </row>
    <row r="129" spans="2:13" s="52" customFormat="1" ht="12.75">
      <c r="B129" s="54"/>
      <c r="C129" s="54"/>
      <c r="D129" s="54"/>
      <c r="E129" s="54"/>
      <c r="F129" s="54"/>
      <c r="G129" s="54"/>
      <c r="H129" s="54"/>
      <c r="I129" s="54"/>
      <c r="J129" s="56"/>
      <c r="K129" s="35"/>
      <c r="L129" s="39"/>
      <c r="M129" s="39"/>
    </row>
    <row r="130" spans="2:13" s="52" customFormat="1" ht="12.75">
      <c r="B130" s="54"/>
      <c r="C130" s="54"/>
      <c r="D130" s="54"/>
      <c r="E130" s="54"/>
      <c r="F130" s="54"/>
      <c r="G130" s="54"/>
      <c r="H130" s="54"/>
      <c r="I130" s="54"/>
      <c r="J130" s="56"/>
      <c r="K130" s="35"/>
      <c r="L130" s="39"/>
      <c r="M130" s="39"/>
    </row>
    <row r="131" spans="2:13" s="52" customFormat="1" ht="12.75">
      <c r="B131" s="54"/>
      <c r="C131" s="54"/>
      <c r="D131" s="54"/>
      <c r="E131" s="54"/>
      <c r="F131" s="54"/>
      <c r="G131" s="54"/>
      <c r="H131" s="54"/>
      <c r="I131" s="54"/>
      <c r="J131" s="56"/>
      <c r="K131" s="35"/>
      <c r="L131" s="39"/>
      <c r="M131" s="39"/>
    </row>
    <row r="132" spans="2:13" s="52" customFormat="1" ht="12.75">
      <c r="B132" s="54"/>
      <c r="C132" s="54"/>
      <c r="D132" s="54"/>
      <c r="E132" s="54"/>
      <c r="F132" s="54"/>
      <c r="G132" s="54"/>
      <c r="H132" s="54"/>
      <c r="I132" s="54"/>
      <c r="J132" s="56"/>
      <c r="K132" s="35"/>
      <c r="L132" s="39"/>
      <c r="M132" s="39"/>
    </row>
    <row r="133" spans="2:13" s="52" customFormat="1" ht="12.75">
      <c r="B133" s="54"/>
      <c r="C133" s="54"/>
      <c r="D133" s="54"/>
      <c r="E133" s="54"/>
      <c r="F133" s="54"/>
      <c r="G133" s="54"/>
      <c r="H133" s="54"/>
      <c r="I133" s="54"/>
      <c r="J133" s="56"/>
      <c r="K133" s="35"/>
      <c r="L133" s="39"/>
      <c r="M133" s="39"/>
    </row>
    <row r="134" spans="2:13" s="52" customFormat="1" ht="12.75">
      <c r="B134" s="54"/>
      <c r="C134" s="54"/>
      <c r="D134" s="54"/>
      <c r="E134" s="54"/>
      <c r="F134" s="54"/>
      <c r="G134" s="54"/>
      <c r="H134" s="54"/>
      <c r="I134" s="54"/>
      <c r="J134" s="56"/>
      <c r="K134" s="35"/>
      <c r="L134" s="39"/>
      <c r="M134" s="39"/>
    </row>
    <row r="135" spans="2:13" s="52" customFormat="1" ht="12.75">
      <c r="B135" s="54"/>
      <c r="C135" s="54"/>
      <c r="D135" s="54"/>
      <c r="E135" s="54"/>
      <c r="F135" s="54"/>
      <c r="G135" s="54"/>
      <c r="H135" s="54"/>
      <c r="I135" s="54"/>
      <c r="J135" s="56"/>
      <c r="K135" s="35"/>
      <c r="L135" s="39"/>
      <c r="M135" s="39"/>
    </row>
    <row r="136" spans="2:13" s="52" customFormat="1" ht="12.75">
      <c r="B136" s="54"/>
      <c r="C136" s="54"/>
      <c r="D136" s="54"/>
      <c r="E136" s="54"/>
      <c r="F136" s="54"/>
      <c r="G136" s="54"/>
      <c r="H136" s="54"/>
      <c r="I136" s="54"/>
      <c r="J136" s="56"/>
      <c r="K136" s="35"/>
      <c r="L136" s="39"/>
      <c r="M136" s="39"/>
    </row>
    <row r="137" spans="2:13" s="52" customFormat="1" ht="12.75">
      <c r="B137" s="54"/>
      <c r="C137" s="54"/>
      <c r="D137" s="54"/>
      <c r="E137" s="54"/>
      <c r="F137" s="54"/>
      <c r="G137" s="54"/>
      <c r="H137" s="54"/>
      <c r="I137" s="54"/>
      <c r="J137" s="56"/>
      <c r="K137" s="35"/>
      <c r="L137" s="39"/>
      <c r="M137" s="39"/>
    </row>
    <row r="138" spans="2:13" s="52" customFormat="1" ht="12.75">
      <c r="B138" s="54"/>
      <c r="C138" s="54"/>
      <c r="D138" s="54"/>
      <c r="E138" s="54"/>
      <c r="F138" s="54"/>
      <c r="G138" s="54"/>
      <c r="H138" s="54"/>
      <c r="I138" s="54"/>
      <c r="J138" s="56"/>
      <c r="K138" s="35"/>
      <c r="L138" s="39"/>
      <c r="M138" s="39"/>
    </row>
    <row r="139" spans="2:13" s="52" customFormat="1" ht="12.75">
      <c r="B139" s="54"/>
      <c r="C139" s="54"/>
      <c r="D139" s="54"/>
      <c r="E139" s="54"/>
      <c r="F139" s="54"/>
      <c r="G139" s="54"/>
      <c r="H139" s="54"/>
      <c r="I139" s="54"/>
      <c r="J139" s="56"/>
      <c r="K139" s="35"/>
      <c r="L139" s="39"/>
      <c r="M139" s="39"/>
    </row>
    <row r="140" spans="2:13" s="52" customFormat="1" ht="12.75">
      <c r="B140" s="54"/>
      <c r="C140" s="54"/>
      <c r="D140" s="54"/>
      <c r="E140" s="54"/>
      <c r="F140" s="54"/>
      <c r="G140" s="54"/>
      <c r="H140" s="54"/>
      <c r="I140" s="54"/>
      <c r="J140" s="56"/>
      <c r="K140" s="35"/>
      <c r="L140" s="39"/>
      <c r="M140" s="39"/>
    </row>
    <row r="141" spans="2:13" s="52" customFormat="1" ht="12.75">
      <c r="B141" s="54"/>
      <c r="C141" s="54"/>
      <c r="D141" s="54"/>
      <c r="E141" s="54"/>
      <c r="F141" s="54"/>
      <c r="G141" s="54"/>
      <c r="H141" s="54"/>
      <c r="I141" s="54"/>
      <c r="J141" s="56"/>
      <c r="K141" s="35"/>
      <c r="L141" s="39"/>
      <c r="M141" s="39"/>
    </row>
    <row r="142" spans="2:13" s="52" customFormat="1" ht="12.75">
      <c r="B142" s="54"/>
      <c r="C142" s="54"/>
      <c r="D142" s="54"/>
      <c r="E142" s="54"/>
      <c r="F142" s="54"/>
      <c r="G142" s="54"/>
      <c r="H142" s="54"/>
      <c r="I142" s="54"/>
      <c r="J142" s="56"/>
      <c r="K142" s="35"/>
      <c r="L142" s="39"/>
      <c r="M142" s="39"/>
    </row>
    <row r="143" spans="2:13" s="52" customFormat="1" ht="12.75">
      <c r="B143" s="54"/>
      <c r="C143" s="54"/>
      <c r="D143" s="54"/>
      <c r="E143" s="54"/>
      <c r="F143" s="54"/>
      <c r="G143" s="54"/>
      <c r="H143" s="54"/>
      <c r="I143" s="54"/>
      <c r="J143" s="56"/>
      <c r="K143" s="35"/>
      <c r="L143" s="39"/>
      <c r="M143" s="39"/>
    </row>
    <row r="144" spans="2:13" s="52" customFormat="1" ht="12.75">
      <c r="B144" s="54"/>
      <c r="C144" s="54"/>
      <c r="D144" s="54"/>
      <c r="E144" s="54"/>
      <c r="F144" s="54"/>
      <c r="G144" s="54"/>
      <c r="H144" s="54"/>
      <c r="I144" s="54"/>
      <c r="J144" s="56"/>
      <c r="K144" s="35"/>
      <c r="L144" s="39"/>
      <c r="M144" s="39"/>
    </row>
    <row r="145" spans="2:13" s="52" customFormat="1" ht="12.75">
      <c r="B145" s="54"/>
      <c r="C145" s="54"/>
      <c r="D145" s="54"/>
      <c r="E145" s="54"/>
      <c r="F145" s="54"/>
      <c r="G145" s="54"/>
      <c r="H145" s="54"/>
      <c r="I145" s="54"/>
      <c r="J145" s="56"/>
      <c r="K145" s="35"/>
      <c r="L145" s="39"/>
      <c r="M145" s="39"/>
    </row>
    <row r="146" spans="2:13" s="52" customFormat="1" ht="12.75">
      <c r="B146" s="54"/>
      <c r="C146" s="54"/>
      <c r="D146" s="54"/>
      <c r="E146" s="54"/>
      <c r="F146" s="54"/>
      <c r="G146" s="54"/>
      <c r="H146" s="54"/>
      <c r="I146" s="54"/>
      <c r="J146" s="56"/>
      <c r="K146" s="35"/>
      <c r="L146" s="39"/>
      <c r="M146" s="39"/>
    </row>
    <row r="147" spans="2:13" s="52" customFormat="1" ht="12.75">
      <c r="B147" s="54"/>
      <c r="C147" s="54"/>
      <c r="D147" s="54"/>
      <c r="E147" s="54"/>
      <c r="F147" s="54"/>
      <c r="G147" s="54"/>
      <c r="H147" s="54"/>
      <c r="I147" s="54"/>
      <c r="J147" s="56"/>
      <c r="K147" s="35"/>
      <c r="L147" s="39"/>
      <c r="M147" s="39"/>
    </row>
    <row r="148" spans="2:13" s="52" customFormat="1" ht="12.75">
      <c r="B148" s="54"/>
      <c r="C148" s="54"/>
      <c r="D148" s="54"/>
      <c r="E148" s="54"/>
      <c r="F148" s="54"/>
      <c r="G148" s="54"/>
      <c r="H148" s="54"/>
      <c r="I148" s="54"/>
      <c r="J148" s="56"/>
      <c r="K148" s="35"/>
      <c r="L148" s="39"/>
      <c r="M148" s="39"/>
    </row>
    <row r="149" spans="2:13" s="52" customFormat="1" ht="12.75">
      <c r="B149" s="54"/>
      <c r="C149" s="54"/>
      <c r="D149" s="54"/>
      <c r="E149" s="54"/>
      <c r="F149" s="54"/>
      <c r="G149" s="54"/>
      <c r="H149" s="54"/>
      <c r="I149" s="54"/>
      <c r="J149" s="56"/>
      <c r="K149" s="35"/>
      <c r="L149" s="39"/>
      <c r="M149" s="39"/>
    </row>
    <row r="150" spans="2:13" s="52" customFormat="1" ht="12.75">
      <c r="B150" s="54"/>
      <c r="C150" s="54"/>
      <c r="D150" s="54"/>
      <c r="E150" s="54"/>
      <c r="F150" s="54"/>
      <c r="G150" s="54"/>
      <c r="H150" s="54"/>
      <c r="I150" s="54"/>
      <c r="J150" s="56"/>
      <c r="K150" s="35"/>
      <c r="L150" s="39"/>
      <c r="M150" s="39"/>
    </row>
    <row r="151" spans="2:13" s="52" customFormat="1" ht="12.75">
      <c r="B151" s="54"/>
      <c r="C151" s="54"/>
      <c r="D151" s="54"/>
      <c r="E151" s="54"/>
      <c r="F151" s="54"/>
      <c r="G151" s="54"/>
      <c r="H151" s="54"/>
      <c r="I151" s="54"/>
      <c r="J151" s="56"/>
      <c r="K151" s="35"/>
      <c r="L151" s="39"/>
      <c r="M151" s="39"/>
    </row>
    <row r="152" spans="2:13" s="52" customFormat="1" ht="12.75">
      <c r="B152" s="54"/>
      <c r="C152" s="54"/>
      <c r="D152" s="54"/>
      <c r="E152" s="54"/>
      <c r="F152" s="54"/>
      <c r="G152" s="54"/>
      <c r="H152" s="54"/>
      <c r="I152" s="54"/>
      <c r="J152" s="56"/>
      <c r="K152" s="35"/>
      <c r="L152" s="39"/>
      <c r="M152" s="39"/>
    </row>
    <row r="153" spans="2:13" s="52" customFormat="1" ht="12.75">
      <c r="B153" s="54"/>
      <c r="C153" s="54"/>
      <c r="D153" s="54"/>
      <c r="E153" s="54"/>
      <c r="F153" s="54"/>
      <c r="G153" s="54"/>
      <c r="H153" s="54"/>
      <c r="I153" s="54"/>
      <c r="J153" s="56"/>
      <c r="K153" s="35"/>
      <c r="L153" s="39"/>
      <c r="M153" s="39"/>
    </row>
    <row r="154" spans="2:13" s="52" customFormat="1" ht="12.75">
      <c r="B154" s="54"/>
      <c r="C154" s="54"/>
      <c r="D154" s="54"/>
      <c r="E154" s="54"/>
      <c r="F154" s="54"/>
      <c r="G154" s="54"/>
      <c r="H154" s="54"/>
      <c r="I154" s="54"/>
      <c r="J154" s="56"/>
      <c r="K154" s="35"/>
      <c r="L154" s="39"/>
      <c r="M154" s="39"/>
    </row>
    <row r="155" spans="2:13" s="52" customFormat="1" ht="12.75">
      <c r="B155" s="54"/>
      <c r="C155" s="54"/>
      <c r="D155" s="54"/>
      <c r="E155" s="54"/>
      <c r="F155" s="54"/>
      <c r="G155" s="54"/>
      <c r="H155" s="54"/>
      <c r="I155" s="54"/>
      <c r="J155" s="56"/>
      <c r="K155" s="35"/>
      <c r="L155" s="39"/>
      <c r="M155" s="39"/>
    </row>
    <row r="156" spans="2:13" s="52" customFormat="1" ht="12.75">
      <c r="B156" s="54"/>
      <c r="C156" s="54"/>
      <c r="D156" s="54"/>
      <c r="E156" s="54"/>
      <c r="F156" s="54"/>
      <c r="G156" s="54"/>
      <c r="H156" s="54"/>
      <c r="I156" s="54"/>
      <c r="J156" s="56"/>
      <c r="K156" s="35"/>
      <c r="L156" s="39"/>
      <c r="M156" s="39"/>
    </row>
    <row r="157" spans="2:13" s="52" customFormat="1" ht="12.75">
      <c r="B157" s="54"/>
      <c r="C157" s="54"/>
      <c r="D157" s="54"/>
      <c r="E157" s="54"/>
      <c r="F157" s="54"/>
      <c r="G157" s="54"/>
      <c r="H157" s="54"/>
      <c r="I157" s="54"/>
      <c r="J157" s="56"/>
      <c r="K157" s="35"/>
      <c r="L157" s="39"/>
      <c r="M157" s="39"/>
    </row>
    <row r="158" spans="2:13" s="52" customFormat="1" ht="12.75">
      <c r="B158" s="54"/>
      <c r="C158" s="54"/>
      <c r="D158" s="54"/>
      <c r="E158" s="54"/>
      <c r="F158" s="54"/>
      <c r="G158" s="54"/>
      <c r="H158" s="54"/>
      <c r="I158" s="54"/>
      <c r="J158" s="56"/>
      <c r="K158" s="35"/>
      <c r="L158" s="39"/>
      <c r="M158" s="39"/>
    </row>
    <row r="159" spans="2:13" s="52" customFormat="1" ht="12.75">
      <c r="B159" s="54"/>
      <c r="C159" s="54"/>
      <c r="D159" s="54"/>
      <c r="E159" s="54"/>
      <c r="F159" s="54"/>
      <c r="G159" s="54"/>
      <c r="H159" s="54"/>
      <c r="I159" s="54"/>
      <c r="J159" s="56"/>
      <c r="K159" s="35"/>
      <c r="L159" s="39"/>
      <c r="M159" s="39"/>
    </row>
    <row r="160" spans="2:13" s="52" customFormat="1" ht="12.75">
      <c r="B160" s="54"/>
      <c r="C160" s="54"/>
      <c r="D160" s="54"/>
      <c r="E160" s="54"/>
      <c r="F160" s="54"/>
      <c r="G160" s="54"/>
      <c r="H160" s="54"/>
      <c r="I160" s="54"/>
      <c r="J160" s="56"/>
      <c r="K160" s="35"/>
      <c r="L160" s="39"/>
      <c r="M160" s="39"/>
    </row>
    <row r="161" spans="2:13" s="52" customFormat="1" ht="12.75">
      <c r="B161" s="54"/>
      <c r="C161" s="54"/>
      <c r="D161" s="54"/>
      <c r="E161" s="54"/>
      <c r="F161" s="54"/>
      <c r="G161" s="54"/>
      <c r="H161" s="54"/>
      <c r="I161" s="54"/>
      <c r="J161" s="56"/>
      <c r="K161" s="35"/>
      <c r="L161" s="39"/>
      <c r="M161" s="39"/>
    </row>
    <row r="162" spans="2:13" s="52" customFormat="1" ht="12.75">
      <c r="B162" s="54"/>
      <c r="C162" s="54"/>
      <c r="D162" s="54"/>
      <c r="E162" s="54"/>
      <c r="F162" s="54"/>
      <c r="G162" s="54"/>
      <c r="H162" s="54"/>
      <c r="I162" s="54"/>
      <c r="J162" s="56"/>
      <c r="K162" s="35"/>
      <c r="L162" s="39"/>
      <c r="M162" s="39"/>
    </row>
    <row r="163" spans="2:13" s="52" customFormat="1" ht="12.75">
      <c r="B163" s="54"/>
      <c r="C163" s="54"/>
      <c r="D163" s="54"/>
      <c r="E163" s="54"/>
      <c r="F163" s="54"/>
      <c r="G163" s="54"/>
      <c r="H163" s="54"/>
      <c r="I163" s="54"/>
      <c r="J163" s="56"/>
      <c r="K163" s="35"/>
      <c r="L163" s="39"/>
      <c r="M163" s="39"/>
    </row>
    <row r="164" spans="2:13" s="52" customFormat="1" ht="12.75">
      <c r="B164" s="54"/>
      <c r="C164" s="54"/>
      <c r="D164" s="54"/>
      <c r="E164" s="54"/>
      <c r="F164" s="54"/>
      <c r="G164" s="54"/>
      <c r="H164" s="54"/>
      <c r="I164" s="54"/>
      <c r="J164" s="56"/>
      <c r="K164" s="35"/>
      <c r="L164" s="39"/>
      <c r="M164" s="39"/>
    </row>
    <row r="165" spans="2:13" s="52" customFormat="1" ht="12.75">
      <c r="B165" s="54"/>
      <c r="C165" s="54"/>
      <c r="D165" s="54"/>
      <c r="E165" s="54"/>
      <c r="F165" s="54"/>
      <c r="G165" s="54"/>
      <c r="H165" s="54"/>
      <c r="I165" s="54"/>
      <c r="J165" s="56"/>
      <c r="K165" s="35"/>
      <c r="L165" s="39"/>
      <c r="M165" s="39"/>
    </row>
    <row r="166" spans="2:13" s="52" customFormat="1" ht="12.75">
      <c r="B166" s="54"/>
      <c r="C166" s="54"/>
      <c r="D166" s="54"/>
      <c r="E166" s="54"/>
      <c r="F166" s="54"/>
      <c r="G166" s="54"/>
      <c r="H166" s="54"/>
      <c r="I166" s="54"/>
      <c r="J166" s="56"/>
      <c r="K166" s="35"/>
      <c r="L166" s="39"/>
      <c r="M166" s="39"/>
    </row>
    <row r="167" spans="2:13" s="52" customFormat="1" ht="12.75">
      <c r="B167" s="54"/>
      <c r="C167" s="54"/>
      <c r="D167" s="54"/>
      <c r="E167" s="54"/>
      <c r="F167" s="54"/>
      <c r="G167" s="54"/>
      <c r="H167" s="54"/>
      <c r="I167" s="54"/>
      <c r="J167" s="56"/>
      <c r="K167" s="35"/>
      <c r="L167" s="39"/>
      <c r="M167" s="39"/>
    </row>
    <row r="168" spans="2:13" s="52" customFormat="1" ht="12.75">
      <c r="B168" s="54"/>
      <c r="C168" s="54"/>
      <c r="D168" s="54"/>
      <c r="E168" s="54"/>
      <c r="F168" s="54"/>
      <c r="G168" s="54"/>
      <c r="H168" s="54"/>
      <c r="I168" s="54"/>
      <c r="J168" s="56"/>
      <c r="K168" s="35"/>
      <c r="L168" s="39"/>
      <c r="M168" s="39"/>
    </row>
    <row r="169" spans="2:13" s="52" customFormat="1" ht="12.75">
      <c r="B169" s="54"/>
      <c r="C169" s="54"/>
      <c r="D169" s="54"/>
      <c r="E169" s="54"/>
      <c r="F169" s="54"/>
      <c r="G169" s="54"/>
      <c r="H169" s="54"/>
      <c r="I169" s="54"/>
      <c r="J169" s="56"/>
      <c r="K169" s="35"/>
      <c r="L169" s="39"/>
      <c r="M169" s="39"/>
    </row>
    <row r="170" spans="2:13" s="52" customFormat="1" ht="12.75">
      <c r="B170" s="54"/>
      <c r="C170" s="54"/>
      <c r="D170" s="54"/>
      <c r="E170" s="54"/>
      <c r="F170" s="54"/>
      <c r="G170" s="54"/>
      <c r="H170" s="54"/>
      <c r="I170" s="54"/>
      <c r="J170" s="56"/>
      <c r="K170" s="35"/>
      <c r="L170" s="39"/>
      <c r="M170" s="39"/>
    </row>
    <row r="171" spans="2:13" s="52" customFormat="1" ht="12.75">
      <c r="B171" s="54"/>
      <c r="C171" s="54"/>
      <c r="D171" s="54"/>
      <c r="E171" s="54"/>
      <c r="F171" s="54"/>
      <c r="G171" s="54"/>
      <c r="H171" s="54"/>
      <c r="I171" s="54"/>
      <c r="J171" s="56"/>
      <c r="K171" s="35"/>
      <c r="L171" s="39"/>
      <c r="M171" s="39"/>
    </row>
    <row r="172" spans="2:13" s="52" customFormat="1" ht="12.75">
      <c r="B172" s="54"/>
      <c r="C172" s="54"/>
      <c r="D172" s="54"/>
      <c r="E172" s="54"/>
      <c r="F172" s="54"/>
      <c r="G172" s="54"/>
      <c r="H172" s="54"/>
      <c r="I172" s="54"/>
      <c r="J172" s="56"/>
      <c r="K172" s="35"/>
      <c r="L172" s="39"/>
      <c r="M172" s="39"/>
    </row>
    <row r="173" spans="2:13" s="52" customFormat="1" ht="12.75">
      <c r="B173" s="54"/>
      <c r="C173" s="54"/>
      <c r="D173" s="54"/>
      <c r="E173" s="54"/>
      <c r="F173" s="54"/>
      <c r="G173" s="54"/>
      <c r="H173" s="54"/>
      <c r="I173" s="54"/>
      <c r="J173" s="56"/>
      <c r="K173" s="35"/>
      <c r="L173" s="39"/>
      <c r="M173" s="39"/>
    </row>
    <row r="174" spans="2:13" s="52" customFormat="1" ht="12.75">
      <c r="B174" s="54"/>
      <c r="C174" s="54"/>
      <c r="D174" s="54"/>
      <c r="E174" s="54"/>
      <c r="F174" s="54"/>
      <c r="G174" s="54"/>
      <c r="H174" s="54"/>
      <c r="I174" s="54"/>
      <c r="J174" s="56"/>
      <c r="K174" s="35"/>
      <c r="L174" s="39"/>
      <c r="M174" s="39"/>
    </row>
    <row r="175" spans="2:13" s="52" customFormat="1" ht="12.75">
      <c r="B175" s="54"/>
      <c r="C175" s="54"/>
      <c r="D175" s="54"/>
      <c r="E175" s="54"/>
      <c r="F175" s="54"/>
      <c r="G175" s="54"/>
      <c r="H175" s="54"/>
      <c r="I175" s="54"/>
      <c r="J175" s="56"/>
      <c r="K175" s="35"/>
      <c r="L175" s="39"/>
      <c r="M175" s="39"/>
    </row>
    <row r="176" spans="2:13" s="52" customFormat="1" ht="12.75">
      <c r="B176" s="54"/>
      <c r="C176" s="54"/>
      <c r="D176" s="54"/>
      <c r="E176" s="54"/>
      <c r="F176" s="54"/>
      <c r="G176" s="54"/>
      <c r="H176" s="54"/>
      <c r="I176" s="54"/>
      <c r="J176" s="56"/>
      <c r="K176" s="35"/>
      <c r="L176" s="39"/>
      <c r="M176" s="39"/>
    </row>
    <row r="177" spans="2:13" s="52" customFormat="1" ht="12.75">
      <c r="B177" s="54"/>
      <c r="C177" s="54"/>
      <c r="D177" s="54"/>
      <c r="E177" s="54"/>
      <c r="F177" s="54"/>
      <c r="G177" s="54"/>
      <c r="H177" s="54"/>
      <c r="I177" s="54"/>
      <c r="J177" s="56"/>
      <c r="K177" s="35"/>
      <c r="L177" s="39"/>
      <c r="M177" s="39"/>
    </row>
    <row r="178" spans="2:13" s="52" customFormat="1" ht="12.75">
      <c r="B178" s="54"/>
      <c r="C178" s="54"/>
      <c r="D178" s="54"/>
      <c r="E178" s="54"/>
      <c r="F178" s="54"/>
      <c r="G178" s="54"/>
      <c r="H178" s="54"/>
      <c r="I178" s="54"/>
      <c r="J178" s="56"/>
      <c r="K178" s="35"/>
      <c r="L178" s="39"/>
      <c r="M178" s="39"/>
    </row>
    <row r="179" spans="2:13" s="52" customFormat="1" ht="12.75">
      <c r="B179" s="54"/>
      <c r="C179" s="54"/>
      <c r="D179" s="54"/>
      <c r="E179" s="54"/>
      <c r="F179" s="54"/>
      <c r="G179" s="54"/>
      <c r="H179" s="54"/>
      <c r="I179" s="54"/>
      <c r="J179" s="56"/>
      <c r="K179" s="35"/>
      <c r="L179" s="39"/>
      <c r="M179" s="39"/>
    </row>
    <row r="180" spans="2:13" s="52" customFormat="1" ht="12.75">
      <c r="B180" s="54"/>
      <c r="C180" s="54"/>
      <c r="D180" s="54"/>
      <c r="E180" s="54"/>
      <c r="F180" s="54"/>
      <c r="G180" s="54"/>
      <c r="H180" s="54"/>
      <c r="I180" s="54"/>
      <c r="J180" s="56"/>
      <c r="K180" s="35"/>
      <c r="L180" s="39"/>
      <c r="M180" s="39"/>
    </row>
    <row r="181" spans="2:13" s="52" customFormat="1" ht="12.75">
      <c r="B181" s="54"/>
      <c r="C181" s="54"/>
      <c r="D181" s="54"/>
      <c r="E181" s="54"/>
      <c r="F181" s="54"/>
      <c r="G181" s="54"/>
      <c r="H181" s="54"/>
      <c r="I181" s="54"/>
      <c r="J181" s="56"/>
      <c r="K181" s="35"/>
      <c r="L181" s="39"/>
      <c r="M181" s="39"/>
    </row>
    <row r="182" spans="2:13" s="52" customFormat="1" ht="12.75">
      <c r="B182" s="54"/>
      <c r="C182" s="54"/>
      <c r="D182" s="54"/>
      <c r="E182" s="54"/>
      <c r="F182" s="54"/>
      <c r="G182" s="54"/>
      <c r="H182" s="54"/>
      <c r="I182" s="54"/>
      <c r="J182" s="56"/>
      <c r="K182" s="35"/>
      <c r="L182" s="39"/>
      <c r="M182" s="39"/>
    </row>
    <row r="183" spans="2:13" s="52" customFormat="1" ht="12.75">
      <c r="B183" s="54"/>
      <c r="C183" s="54"/>
      <c r="D183" s="54"/>
      <c r="E183" s="54"/>
      <c r="F183" s="54"/>
      <c r="G183" s="54"/>
      <c r="H183" s="54"/>
      <c r="I183" s="54"/>
      <c r="J183" s="56"/>
      <c r="K183" s="35"/>
      <c r="L183" s="39"/>
      <c r="M183" s="39"/>
    </row>
    <row r="184" spans="2:13" s="52" customFormat="1" ht="12.75">
      <c r="B184" s="54"/>
      <c r="C184" s="54"/>
      <c r="D184" s="54"/>
      <c r="E184" s="54"/>
      <c r="F184" s="54"/>
      <c r="G184" s="54"/>
      <c r="H184" s="54"/>
      <c r="I184" s="54"/>
      <c r="J184" s="56"/>
      <c r="K184" s="35"/>
      <c r="L184" s="39"/>
      <c r="M184" s="39"/>
    </row>
    <row r="185" spans="2:13" s="52" customFormat="1" ht="12.75">
      <c r="B185" s="54"/>
      <c r="C185" s="54"/>
      <c r="D185" s="54"/>
      <c r="E185" s="54"/>
      <c r="F185" s="54"/>
      <c r="G185" s="54"/>
      <c r="H185" s="54"/>
      <c r="I185" s="54"/>
      <c r="J185" s="56"/>
      <c r="K185" s="35"/>
      <c r="L185" s="39"/>
      <c r="M185" s="39"/>
    </row>
    <row r="186" spans="2:13" s="52" customFormat="1" ht="12.75">
      <c r="B186" s="54"/>
      <c r="C186" s="54"/>
      <c r="D186" s="54"/>
      <c r="E186" s="54"/>
      <c r="F186" s="54"/>
      <c r="G186" s="54"/>
      <c r="H186" s="54"/>
      <c r="I186" s="54"/>
      <c r="J186" s="56"/>
      <c r="K186" s="35"/>
      <c r="L186" s="39"/>
      <c r="M186" s="39"/>
    </row>
    <row r="187" spans="2:13" s="52" customFormat="1" ht="12.75">
      <c r="B187" s="54"/>
      <c r="C187" s="54"/>
      <c r="D187" s="54"/>
      <c r="E187" s="54"/>
      <c r="F187" s="54"/>
      <c r="G187" s="54"/>
      <c r="H187" s="54"/>
      <c r="I187" s="54"/>
      <c r="J187" s="56"/>
      <c r="K187" s="35"/>
      <c r="L187" s="39"/>
      <c r="M187" s="39"/>
    </row>
    <row r="188" spans="2:13" s="52" customFormat="1" ht="12.75">
      <c r="B188" s="54"/>
      <c r="C188" s="54"/>
      <c r="D188" s="54"/>
      <c r="E188" s="54"/>
      <c r="F188" s="54"/>
      <c r="G188" s="54"/>
      <c r="H188" s="54"/>
      <c r="I188" s="54"/>
      <c r="J188" s="56"/>
      <c r="K188" s="35"/>
      <c r="L188" s="39"/>
      <c r="M188" s="39"/>
    </row>
    <row r="189" spans="2:13" s="52" customFormat="1" ht="12.75">
      <c r="B189" s="54"/>
      <c r="C189" s="54"/>
      <c r="D189" s="54"/>
      <c r="E189" s="54"/>
      <c r="F189" s="54"/>
      <c r="G189" s="54"/>
      <c r="H189" s="54"/>
      <c r="I189" s="54"/>
      <c r="J189" s="56"/>
      <c r="K189" s="35"/>
      <c r="L189" s="39"/>
      <c r="M189" s="39"/>
    </row>
    <row r="190" spans="2:13" s="52" customFormat="1" ht="12.75">
      <c r="B190" s="54"/>
      <c r="C190" s="54"/>
      <c r="D190" s="54"/>
      <c r="E190" s="54"/>
      <c r="F190" s="54"/>
      <c r="G190" s="54"/>
      <c r="H190" s="54"/>
      <c r="I190" s="54"/>
      <c r="J190" s="56"/>
      <c r="K190" s="35"/>
      <c r="L190" s="39"/>
      <c r="M190" s="39"/>
    </row>
    <row r="191" spans="2:13" s="52" customFormat="1" ht="12.75">
      <c r="B191" s="54"/>
      <c r="C191" s="54"/>
      <c r="D191" s="54"/>
      <c r="E191" s="54"/>
      <c r="F191" s="54"/>
      <c r="G191" s="54"/>
      <c r="H191" s="54"/>
      <c r="I191" s="54"/>
      <c r="J191" s="56"/>
      <c r="K191" s="35"/>
      <c r="L191" s="39"/>
      <c r="M191" s="39"/>
    </row>
    <row r="192" spans="2:13" s="52" customFormat="1" ht="12.75">
      <c r="B192" s="54"/>
      <c r="C192" s="54"/>
      <c r="D192" s="54"/>
      <c r="E192" s="54"/>
      <c r="F192" s="54"/>
      <c r="G192" s="54"/>
      <c r="H192" s="54"/>
      <c r="I192" s="54"/>
      <c r="J192" s="56"/>
      <c r="K192" s="35"/>
      <c r="L192" s="39"/>
      <c r="M192" s="39"/>
    </row>
    <row r="193" spans="2:13" s="52" customFormat="1" ht="12.75">
      <c r="B193" s="54"/>
      <c r="C193" s="54"/>
      <c r="D193" s="54"/>
      <c r="E193" s="54"/>
      <c r="F193" s="54"/>
      <c r="G193" s="54"/>
      <c r="H193" s="54"/>
      <c r="I193" s="54"/>
      <c r="J193" s="56"/>
      <c r="K193" s="35"/>
      <c r="L193" s="39"/>
      <c r="M193" s="39"/>
    </row>
    <row r="194" spans="2:13" s="52" customFormat="1" ht="12.75">
      <c r="B194" s="54"/>
      <c r="C194" s="54"/>
      <c r="D194" s="54"/>
      <c r="E194" s="54"/>
      <c r="F194" s="54"/>
      <c r="G194" s="54"/>
      <c r="H194" s="54"/>
      <c r="I194" s="54"/>
      <c r="J194" s="56"/>
      <c r="K194" s="35"/>
      <c r="L194" s="39"/>
      <c r="M194" s="39"/>
    </row>
    <row r="195" spans="2:13" s="52" customFormat="1" ht="12.75">
      <c r="B195" s="54"/>
      <c r="C195" s="54"/>
      <c r="D195" s="54"/>
      <c r="E195" s="54"/>
      <c r="F195" s="54"/>
      <c r="G195" s="54"/>
      <c r="H195" s="54"/>
      <c r="I195" s="54"/>
      <c r="J195" s="56"/>
      <c r="K195" s="35"/>
      <c r="L195" s="39"/>
      <c r="M195" s="39"/>
    </row>
    <row r="196" spans="2:13" s="52" customFormat="1" ht="12.75">
      <c r="B196" s="54"/>
      <c r="C196" s="54"/>
      <c r="D196" s="54"/>
      <c r="E196" s="54"/>
      <c r="F196" s="54"/>
      <c r="G196" s="54"/>
      <c r="H196" s="54"/>
      <c r="I196" s="54"/>
      <c r="J196" s="56"/>
      <c r="K196" s="35"/>
      <c r="L196" s="39"/>
      <c r="M196" s="39"/>
    </row>
    <row r="197" spans="2:13" s="52" customFormat="1" ht="12.75">
      <c r="B197" s="54"/>
      <c r="C197" s="54"/>
      <c r="D197" s="54"/>
      <c r="E197" s="54"/>
      <c r="F197" s="54"/>
      <c r="G197" s="54"/>
      <c r="H197" s="54"/>
      <c r="I197" s="54"/>
      <c r="J197" s="56"/>
      <c r="K197" s="35"/>
      <c r="L197" s="39"/>
      <c r="M197" s="39"/>
    </row>
    <row r="198" spans="2:13" s="52" customFormat="1" ht="12.75">
      <c r="B198" s="54"/>
      <c r="C198" s="54"/>
      <c r="D198" s="54"/>
      <c r="E198" s="54"/>
      <c r="F198" s="54"/>
      <c r="G198" s="54"/>
      <c r="H198" s="54"/>
      <c r="I198" s="54"/>
      <c r="J198" s="56"/>
      <c r="K198" s="35"/>
      <c r="L198" s="39"/>
      <c r="M198" s="39"/>
    </row>
    <row r="199" spans="2:13" s="52" customFormat="1" ht="12.75">
      <c r="B199" s="54"/>
      <c r="C199" s="54"/>
      <c r="D199" s="54"/>
      <c r="E199" s="54"/>
      <c r="F199" s="54"/>
      <c r="G199" s="54"/>
      <c r="H199" s="54"/>
      <c r="I199" s="54"/>
      <c r="J199" s="56"/>
      <c r="K199" s="35"/>
      <c r="L199" s="39"/>
      <c r="M199" s="39"/>
    </row>
    <row r="200" spans="2:13" s="52" customFormat="1" ht="12.75">
      <c r="B200" s="54"/>
      <c r="C200" s="54"/>
      <c r="D200" s="54"/>
      <c r="E200" s="54"/>
      <c r="F200" s="54"/>
      <c r="G200" s="54"/>
      <c r="H200" s="54"/>
      <c r="I200" s="54"/>
      <c r="J200" s="56"/>
      <c r="K200" s="35"/>
      <c r="L200" s="39"/>
      <c r="M200" s="39"/>
    </row>
    <row r="201" spans="2:13" s="52" customFormat="1" ht="12.75">
      <c r="B201" s="54"/>
      <c r="C201" s="54"/>
      <c r="D201" s="54"/>
      <c r="E201" s="54"/>
      <c r="F201" s="54"/>
      <c r="G201" s="54"/>
      <c r="H201" s="54"/>
      <c r="I201" s="54"/>
      <c r="J201" s="56"/>
      <c r="K201" s="35"/>
      <c r="L201" s="39"/>
      <c r="M201" s="39"/>
    </row>
    <row r="202" spans="2:13" s="52" customFormat="1" ht="12.75">
      <c r="B202" s="54"/>
      <c r="C202" s="54"/>
      <c r="D202" s="54"/>
      <c r="E202" s="54"/>
      <c r="F202" s="54"/>
      <c r="G202" s="54"/>
      <c r="H202" s="54"/>
      <c r="I202" s="54"/>
      <c r="J202" s="56"/>
      <c r="K202" s="35"/>
      <c r="L202" s="39"/>
      <c r="M202" s="39"/>
    </row>
    <row r="203" spans="2:13" s="52" customFormat="1" ht="12.75">
      <c r="B203" s="54"/>
      <c r="C203" s="54"/>
      <c r="D203" s="54"/>
      <c r="E203" s="54"/>
      <c r="F203" s="54"/>
      <c r="G203" s="54"/>
      <c r="H203" s="54"/>
      <c r="I203" s="54"/>
      <c r="J203" s="56"/>
      <c r="K203" s="35"/>
      <c r="L203" s="39"/>
      <c r="M203" s="39"/>
    </row>
    <row r="204" spans="2:13" s="52" customFormat="1" ht="12.75">
      <c r="B204" s="54"/>
      <c r="C204" s="54"/>
      <c r="D204" s="54"/>
      <c r="E204" s="54"/>
      <c r="F204" s="54"/>
      <c r="G204" s="54"/>
      <c r="H204" s="54"/>
      <c r="I204" s="54"/>
      <c r="J204" s="56"/>
      <c r="K204" s="35"/>
      <c r="L204" s="39"/>
      <c r="M204" s="39"/>
    </row>
    <row r="205" spans="2:13" s="52" customFormat="1" ht="12.75">
      <c r="B205" s="54"/>
      <c r="C205" s="54"/>
      <c r="D205" s="54"/>
      <c r="E205" s="54"/>
      <c r="F205" s="54"/>
      <c r="G205" s="54"/>
      <c r="H205" s="54"/>
      <c r="I205" s="54"/>
      <c r="J205" s="56"/>
      <c r="K205" s="35"/>
      <c r="L205" s="39"/>
      <c r="M205" s="39"/>
    </row>
    <row r="206" spans="2:13" s="52" customFormat="1" ht="12.75">
      <c r="B206" s="54"/>
      <c r="C206" s="54"/>
      <c r="D206" s="54"/>
      <c r="E206" s="54"/>
      <c r="F206" s="54"/>
      <c r="G206" s="54"/>
      <c r="H206" s="54"/>
      <c r="I206" s="54"/>
      <c r="J206" s="56"/>
      <c r="K206" s="35"/>
      <c r="L206" s="39"/>
      <c r="M206" s="39"/>
    </row>
    <row r="207" spans="2:13" s="52" customFormat="1" ht="12.75">
      <c r="B207" s="54"/>
      <c r="C207" s="54"/>
      <c r="D207" s="54"/>
      <c r="E207" s="54"/>
      <c r="F207" s="54"/>
      <c r="G207" s="54"/>
      <c r="H207" s="54"/>
      <c r="I207" s="54"/>
      <c r="J207" s="56"/>
      <c r="K207" s="35"/>
      <c r="L207" s="39"/>
      <c r="M207" s="39"/>
    </row>
    <row r="208" spans="2:13" s="52" customFormat="1" ht="12.75">
      <c r="B208" s="54"/>
      <c r="C208" s="54"/>
      <c r="D208" s="54"/>
      <c r="E208" s="54"/>
      <c r="F208" s="54"/>
      <c r="G208" s="54"/>
      <c r="H208" s="54"/>
      <c r="I208" s="54"/>
      <c r="J208" s="56"/>
      <c r="K208" s="35"/>
      <c r="L208" s="39"/>
      <c r="M208" s="39"/>
    </row>
    <row r="209" spans="2:13" s="52" customFormat="1" ht="12.75">
      <c r="B209" s="54"/>
      <c r="C209" s="54"/>
      <c r="D209" s="54"/>
      <c r="E209" s="54"/>
      <c r="F209" s="54"/>
      <c r="G209" s="54"/>
      <c r="H209" s="54"/>
      <c r="I209" s="54"/>
      <c r="J209" s="56"/>
      <c r="K209" s="35"/>
      <c r="L209" s="39"/>
      <c r="M209" s="39"/>
    </row>
    <row r="210" spans="2:13" s="52" customFormat="1" ht="12.75">
      <c r="B210" s="54"/>
      <c r="C210" s="54"/>
      <c r="D210" s="54"/>
      <c r="E210" s="54"/>
      <c r="F210" s="54"/>
      <c r="G210" s="54"/>
      <c r="H210" s="54"/>
      <c r="I210" s="54"/>
      <c r="J210" s="56"/>
      <c r="K210" s="35"/>
      <c r="L210" s="39"/>
      <c r="M210" s="39"/>
    </row>
    <row r="211" spans="2:13" s="52" customFormat="1" ht="12.75">
      <c r="B211" s="54"/>
      <c r="C211" s="54"/>
      <c r="D211" s="54"/>
      <c r="E211" s="54"/>
      <c r="F211" s="54"/>
      <c r="G211" s="54"/>
      <c r="H211" s="54"/>
      <c r="I211" s="54"/>
      <c r="J211" s="56"/>
      <c r="K211" s="35"/>
      <c r="L211" s="39"/>
      <c r="M211" s="39"/>
    </row>
    <row r="212" spans="2:13" s="52" customFormat="1" ht="12.75">
      <c r="B212" s="54"/>
      <c r="C212" s="54"/>
      <c r="D212" s="54"/>
      <c r="E212" s="54"/>
      <c r="F212" s="54"/>
      <c r="G212" s="54"/>
      <c r="H212" s="54"/>
      <c r="I212" s="54"/>
      <c r="J212" s="56"/>
      <c r="K212" s="35"/>
      <c r="L212" s="39"/>
      <c r="M212" s="39"/>
    </row>
    <row r="213" spans="2:13" s="52" customFormat="1" ht="12.75">
      <c r="B213" s="54"/>
      <c r="C213" s="54"/>
      <c r="D213" s="54"/>
      <c r="E213" s="54"/>
      <c r="F213" s="54"/>
      <c r="G213" s="54"/>
      <c r="H213" s="54"/>
      <c r="I213" s="54"/>
      <c r="J213" s="56"/>
      <c r="K213" s="35"/>
      <c r="L213" s="39"/>
      <c r="M213" s="39"/>
    </row>
    <row r="214" spans="2:13" s="52" customFormat="1" ht="12.75">
      <c r="B214" s="54"/>
      <c r="C214" s="54"/>
      <c r="D214" s="54"/>
      <c r="E214" s="54"/>
      <c r="F214" s="54"/>
      <c r="G214" s="54"/>
      <c r="H214" s="54"/>
      <c r="I214" s="54"/>
      <c r="J214" s="56"/>
      <c r="K214" s="35"/>
      <c r="L214" s="39"/>
      <c r="M214" s="39"/>
    </row>
    <row r="215" spans="2:13" s="52" customFormat="1" ht="12.75">
      <c r="B215" s="54"/>
      <c r="C215" s="54"/>
      <c r="D215" s="54"/>
      <c r="E215" s="54"/>
      <c r="F215" s="54"/>
      <c r="G215" s="54"/>
      <c r="H215" s="54"/>
      <c r="I215" s="54"/>
      <c r="J215" s="56"/>
      <c r="K215" s="35"/>
      <c r="L215" s="39"/>
      <c r="M215" s="39"/>
    </row>
    <row r="216" spans="2:13" s="52" customFormat="1" ht="12.75">
      <c r="B216" s="54"/>
      <c r="C216" s="54"/>
      <c r="D216" s="54"/>
      <c r="E216" s="54"/>
      <c r="F216" s="54"/>
      <c r="G216" s="54"/>
      <c r="H216" s="54"/>
      <c r="I216" s="54"/>
      <c r="J216" s="56"/>
      <c r="K216" s="35"/>
      <c r="L216" s="39"/>
      <c r="M216" s="39"/>
    </row>
    <row r="217" spans="2:13" s="52" customFormat="1" ht="12.75">
      <c r="B217" s="54"/>
      <c r="C217" s="54"/>
      <c r="D217" s="54"/>
      <c r="E217" s="54"/>
      <c r="F217" s="54"/>
      <c r="G217" s="54"/>
      <c r="H217" s="54"/>
      <c r="I217" s="54"/>
      <c r="J217" s="56"/>
      <c r="K217" s="35"/>
      <c r="L217" s="39"/>
      <c r="M217" s="39"/>
    </row>
    <row r="218" spans="2:13" s="52" customFormat="1" ht="12.75">
      <c r="B218" s="54"/>
      <c r="C218" s="54"/>
      <c r="D218" s="54"/>
      <c r="E218" s="54"/>
      <c r="F218" s="54"/>
      <c r="G218" s="54"/>
      <c r="H218" s="54"/>
      <c r="I218" s="54"/>
      <c r="J218" s="56"/>
      <c r="K218" s="35"/>
      <c r="L218" s="39"/>
      <c r="M218" s="39"/>
    </row>
    <row r="219" spans="2:13" s="52" customFormat="1" ht="12.75">
      <c r="B219" s="54"/>
      <c r="C219" s="54"/>
      <c r="D219" s="54"/>
      <c r="E219" s="54"/>
      <c r="F219" s="54"/>
      <c r="G219" s="54"/>
      <c r="H219" s="54"/>
      <c r="I219" s="54"/>
      <c r="J219" s="56"/>
      <c r="K219" s="35"/>
      <c r="L219" s="39"/>
      <c r="M219" s="39"/>
    </row>
    <row r="220" spans="2:13" s="52" customFormat="1" ht="12.75">
      <c r="B220" s="54"/>
      <c r="C220" s="54"/>
      <c r="D220" s="54"/>
      <c r="E220" s="54"/>
      <c r="F220" s="54"/>
      <c r="G220" s="54"/>
      <c r="H220" s="54"/>
      <c r="I220" s="54"/>
      <c r="J220" s="56"/>
      <c r="K220" s="35"/>
      <c r="L220" s="39"/>
      <c r="M220" s="39"/>
    </row>
    <row r="221" spans="2:13" s="52" customFormat="1" ht="12.75">
      <c r="B221" s="54"/>
      <c r="C221" s="54"/>
      <c r="D221" s="54"/>
      <c r="E221" s="54"/>
      <c r="F221" s="54"/>
      <c r="G221" s="54"/>
      <c r="H221" s="54"/>
      <c r="I221" s="54"/>
      <c r="J221" s="56"/>
      <c r="K221" s="35"/>
      <c r="L221" s="39"/>
      <c r="M221" s="39"/>
    </row>
    <row r="222" spans="2:13" s="52" customFormat="1" ht="12.75">
      <c r="B222" s="54"/>
      <c r="C222" s="54"/>
      <c r="D222" s="54"/>
      <c r="E222" s="54"/>
      <c r="F222" s="54"/>
      <c r="G222" s="54"/>
      <c r="H222" s="54"/>
      <c r="I222" s="54"/>
      <c r="J222" s="56"/>
      <c r="K222" s="35"/>
      <c r="L222" s="39"/>
      <c r="M222" s="39"/>
    </row>
    <row r="223" spans="2:13" s="52" customFormat="1" ht="12.75">
      <c r="B223" s="54"/>
      <c r="C223" s="54"/>
      <c r="D223" s="54"/>
      <c r="E223" s="54"/>
      <c r="F223" s="54"/>
      <c r="G223" s="54"/>
      <c r="H223" s="54"/>
      <c r="I223" s="54"/>
      <c r="J223" s="56"/>
      <c r="K223" s="35"/>
      <c r="L223" s="39"/>
      <c r="M223" s="39"/>
    </row>
    <row r="224" spans="2:13" s="52" customFormat="1" ht="12.75">
      <c r="B224" s="54"/>
      <c r="C224" s="54"/>
      <c r="D224" s="54"/>
      <c r="E224" s="54"/>
      <c r="F224" s="54"/>
      <c r="G224" s="54"/>
      <c r="H224" s="54"/>
      <c r="I224" s="54"/>
      <c r="J224" s="56"/>
      <c r="K224" s="35"/>
      <c r="L224" s="39"/>
      <c r="M224" s="39"/>
    </row>
    <row r="225" spans="2:13" s="52" customFormat="1" ht="12.75">
      <c r="B225" s="54"/>
      <c r="C225" s="54"/>
      <c r="D225" s="54"/>
      <c r="E225" s="54"/>
      <c r="F225" s="54"/>
      <c r="G225" s="54"/>
      <c r="H225" s="54"/>
      <c r="I225" s="54"/>
      <c r="J225" s="56"/>
      <c r="K225" s="35"/>
      <c r="L225" s="39"/>
      <c r="M225" s="39"/>
    </row>
    <row r="226" spans="2:13" s="52" customFormat="1" ht="12.75">
      <c r="B226" s="54"/>
      <c r="C226" s="54"/>
      <c r="D226" s="54"/>
      <c r="E226" s="54"/>
      <c r="F226" s="54"/>
      <c r="G226" s="54"/>
      <c r="H226" s="54"/>
      <c r="I226" s="54"/>
      <c r="J226" s="56"/>
      <c r="K226" s="35"/>
      <c r="L226" s="39"/>
      <c r="M226" s="39"/>
    </row>
    <row r="227" spans="2:13" s="52" customFormat="1" ht="12.75">
      <c r="B227" s="54"/>
      <c r="C227" s="54"/>
      <c r="D227" s="54"/>
      <c r="E227" s="54"/>
      <c r="F227" s="54"/>
      <c r="G227" s="54"/>
      <c r="H227" s="54"/>
      <c r="I227" s="54"/>
      <c r="J227" s="56"/>
      <c r="K227" s="35"/>
      <c r="L227" s="39"/>
      <c r="M227" s="39"/>
    </row>
    <row r="228" spans="2:13" s="52" customFormat="1" ht="12.75">
      <c r="B228" s="54"/>
      <c r="C228" s="54"/>
      <c r="D228" s="54"/>
      <c r="E228" s="54"/>
      <c r="F228" s="54"/>
      <c r="G228" s="54"/>
      <c r="H228" s="54"/>
      <c r="I228" s="54"/>
      <c r="J228" s="56"/>
      <c r="K228" s="35"/>
      <c r="L228" s="39"/>
      <c r="M228" s="39"/>
    </row>
    <row r="229" spans="2:13" s="52" customFormat="1" ht="12.75">
      <c r="B229" s="54"/>
      <c r="C229" s="54"/>
      <c r="D229" s="54"/>
      <c r="E229" s="54"/>
      <c r="F229" s="54"/>
      <c r="G229" s="54"/>
      <c r="H229" s="54"/>
      <c r="I229" s="54"/>
      <c r="J229" s="56"/>
      <c r="K229" s="35"/>
      <c r="L229" s="39"/>
      <c r="M229" s="39"/>
    </row>
    <row r="230" spans="2:13" s="52" customFormat="1" ht="12.75">
      <c r="B230" s="54"/>
      <c r="C230" s="54"/>
      <c r="D230" s="54"/>
      <c r="E230" s="54"/>
      <c r="F230" s="54"/>
      <c r="G230" s="54"/>
      <c r="H230" s="54"/>
      <c r="I230" s="54"/>
      <c r="J230" s="56"/>
      <c r="K230" s="35"/>
      <c r="L230" s="39"/>
      <c r="M230" s="39"/>
    </row>
    <row r="231" spans="2:13" s="52" customFormat="1" ht="12.75">
      <c r="B231" s="54"/>
      <c r="C231" s="54"/>
      <c r="D231" s="54"/>
      <c r="E231" s="54"/>
      <c r="F231" s="54"/>
      <c r="G231" s="54"/>
      <c r="H231" s="54"/>
      <c r="I231" s="54"/>
      <c r="J231" s="56"/>
      <c r="K231" s="35"/>
      <c r="L231" s="39"/>
      <c r="M231" s="39"/>
    </row>
    <row r="232" spans="2:13" s="52" customFormat="1" ht="12.75">
      <c r="B232" s="54"/>
      <c r="C232" s="54"/>
      <c r="D232" s="54"/>
      <c r="E232" s="54"/>
      <c r="F232" s="54"/>
      <c r="G232" s="54"/>
      <c r="H232" s="54"/>
      <c r="I232" s="54"/>
      <c r="J232" s="56"/>
      <c r="K232" s="35"/>
      <c r="L232" s="39"/>
      <c r="M232" s="39"/>
    </row>
    <row r="233" spans="2:13" s="52" customFormat="1" ht="12.75">
      <c r="B233" s="54"/>
      <c r="C233" s="54"/>
      <c r="D233" s="54"/>
      <c r="E233" s="54"/>
      <c r="F233" s="54"/>
      <c r="G233" s="54"/>
      <c r="H233" s="54"/>
      <c r="I233" s="54"/>
      <c r="J233" s="56"/>
      <c r="K233" s="35"/>
      <c r="L233" s="39"/>
      <c r="M233" s="39"/>
    </row>
    <row r="234" spans="2:13" s="52" customFormat="1" ht="12.75">
      <c r="B234" s="54"/>
      <c r="C234" s="54"/>
      <c r="D234" s="54"/>
      <c r="E234" s="54"/>
      <c r="F234" s="54"/>
      <c r="G234" s="54"/>
      <c r="H234" s="54"/>
      <c r="I234" s="54"/>
      <c r="J234" s="56"/>
      <c r="K234" s="35"/>
      <c r="L234" s="39"/>
      <c r="M234" s="39"/>
    </row>
    <row r="235" spans="2:13" s="52" customFormat="1" ht="12.75">
      <c r="B235" s="54"/>
      <c r="C235" s="54"/>
      <c r="D235" s="54"/>
      <c r="E235" s="54"/>
      <c r="F235" s="54"/>
      <c r="G235" s="54"/>
      <c r="H235" s="54"/>
      <c r="I235" s="54"/>
      <c r="J235" s="56"/>
      <c r="K235" s="35"/>
      <c r="L235" s="39"/>
      <c r="M235" s="39"/>
    </row>
    <row r="236" spans="2:13" s="52" customFormat="1" ht="12.75">
      <c r="B236" s="54"/>
      <c r="C236" s="54"/>
      <c r="D236" s="54"/>
      <c r="E236" s="54"/>
      <c r="F236" s="54"/>
      <c r="G236" s="54"/>
      <c r="H236" s="54"/>
      <c r="I236" s="54"/>
      <c r="J236" s="56"/>
      <c r="K236" s="35"/>
      <c r="L236" s="39"/>
      <c r="M236" s="39"/>
    </row>
    <row r="237" spans="2:13" s="52" customFormat="1" ht="12.75">
      <c r="B237" s="54"/>
      <c r="C237" s="54"/>
      <c r="D237" s="54"/>
      <c r="E237" s="54"/>
      <c r="F237" s="54"/>
      <c r="G237" s="54"/>
      <c r="H237" s="54"/>
      <c r="I237" s="54"/>
      <c r="J237" s="56"/>
      <c r="K237" s="35"/>
      <c r="L237" s="39"/>
      <c r="M237" s="39"/>
    </row>
    <row r="238" spans="2:13" s="52" customFormat="1" ht="12.75">
      <c r="B238" s="54"/>
      <c r="C238" s="54"/>
      <c r="D238" s="54"/>
      <c r="E238" s="54"/>
      <c r="F238" s="54"/>
      <c r="G238" s="54"/>
      <c r="H238" s="54"/>
      <c r="I238" s="54"/>
      <c r="J238" s="56"/>
      <c r="K238" s="35"/>
      <c r="L238" s="39"/>
      <c r="M238" s="39"/>
    </row>
    <row r="239" spans="2:13" s="52" customFormat="1" ht="12.75">
      <c r="B239" s="54"/>
      <c r="C239" s="54"/>
      <c r="D239" s="54"/>
      <c r="E239" s="54"/>
      <c r="F239" s="54"/>
      <c r="G239" s="54"/>
      <c r="H239" s="54"/>
      <c r="I239" s="54"/>
      <c r="J239" s="56"/>
      <c r="K239" s="35"/>
      <c r="L239" s="39"/>
      <c r="M239" s="39"/>
    </row>
    <row r="240" spans="2:13" s="52" customFormat="1" ht="12.75">
      <c r="B240" s="54"/>
      <c r="C240" s="54"/>
      <c r="D240" s="54"/>
      <c r="E240" s="54"/>
      <c r="F240" s="54"/>
      <c r="G240" s="54"/>
      <c r="H240" s="54"/>
      <c r="I240" s="54"/>
      <c r="J240" s="56"/>
      <c r="K240" s="35"/>
      <c r="L240" s="39"/>
      <c r="M240" s="39"/>
    </row>
    <row r="241" spans="2:13" s="52" customFormat="1" ht="12.75">
      <c r="B241" s="54"/>
      <c r="C241" s="54"/>
      <c r="D241" s="54"/>
      <c r="E241" s="54"/>
      <c r="F241" s="54"/>
      <c r="G241" s="54"/>
      <c r="H241" s="54"/>
      <c r="I241" s="54"/>
      <c r="J241" s="56"/>
      <c r="K241" s="35"/>
      <c r="L241" s="39"/>
      <c r="M241" s="39"/>
    </row>
    <row r="242" spans="2:13" s="52" customFormat="1" ht="12.75">
      <c r="B242" s="54"/>
      <c r="C242" s="54"/>
      <c r="D242" s="54"/>
      <c r="E242" s="54"/>
      <c r="F242" s="54"/>
      <c r="G242" s="54"/>
      <c r="H242" s="54"/>
      <c r="I242" s="54"/>
      <c r="J242" s="56"/>
      <c r="K242" s="35"/>
      <c r="L242" s="39"/>
      <c r="M242" s="39"/>
    </row>
    <row r="243" spans="2:13" s="52" customFormat="1" ht="12.75">
      <c r="B243" s="54"/>
      <c r="C243" s="54"/>
      <c r="D243" s="54"/>
      <c r="E243" s="54"/>
      <c r="F243" s="54"/>
      <c r="G243" s="54"/>
      <c r="H243" s="54"/>
      <c r="I243" s="54"/>
      <c r="J243" s="56"/>
      <c r="K243" s="35"/>
      <c r="L243" s="39"/>
      <c r="M243" s="39"/>
    </row>
    <row r="244" spans="2:13" s="52" customFormat="1" ht="12.75">
      <c r="B244" s="54"/>
      <c r="C244" s="54"/>
      <c r="D244" s="54"/>
      <c r="E244" s="54"/>
      <c r="F244" s="54"/>
      <c r="G244" s="54"/>
      <c r="H244" s="54"/>
      <c r="I244" s="54"/>
      <c r="J244" s="56"/>
      <c r="K244" s="35"/>
      <c r="L244" s="39"/>
      <c r="M244" s="39"/>
    </row>
    <row r="245" spans="2:13" s="52" customFormat="1" ht="12.75">
      <c r="B245" s="54"/>
      <c r="C245" s="54"/>
      <c r="D245" s="54"/>
      <c r="E245" s="54"/>
      <c r="F245" s="54"/>
      <c r="G245" s="54"/>
      <c r="H245" s="54"/>
      <c r="I245" s="54"/>
      <c r="J245" s="56"/>
      <c r="K245" s="35"/>
      <c r="L245" s="39"/>
      <c r="M245" s="39"/>
    </row>
    <row r="246" spans="2:13" s="52" customFormat="1" ht="12.75">
      <c r="B246" s="54"/>
      <c r="C246" s="54"/>
      <c r="D246" s="54"/>
      <c r="E246" s="54"/>
      <c r="F246" s="54"/>
      <c r="G246" s="54"/>
      <c r="H246" s="54"/>
      <c r="I246" s="54"/>
      <c r="J246" s="56"/>
      <c r="K246" s="35"/>
      <c r="L246" s="39"/>
      <c r="M246" s="39"/>
    </row>
    <row r="247" spans="2:13" s="52" customFormat="1" ht="12.75">
      <c r="B247" s="54"/>
      <c r="C247" s="54"/>
      <c r="D247" s="54"/>
      <c r="E247" s="54"/>
      <c r="F247" s="54"/>
      <c r="G247" s="54"/>
      <c r="H247" s="54"/>
      <c r="I247" s="54"/>
      <c r="J247" s="56"/>
      <c r="K247" s="35"/>
      <c r="L247" s="39"/>
      <c r="M247" s="39"/>
    </row>
    <row r="248" spans="2:13" s="52" customFormat="1" ht="12.75">
      <c r="B248" s="54"/>
      <c r="C248" s="54"/>
      <c r="D248" s="54"/>
      <c r="E248" s="54"/>
      <c r="F248" s="54"/>
      <c r="G248" s="54"/>
      <c r="H248" s="54"/>
      <c r="I248" s="54"/>
      <c r="J248" s="56"/>
      <c r="K248" s="35"/>
      <c r="L248" s="39"/>
      <c r="M248" s="39"/>
    </row>
    <row r="249" spans="2:13" s="52" customFormat="1" ht="12.75">
      <c r="B249" s="54"/>
      <c r="C249" s="54"/>
      <c r="D249" s="54"/>
      <c r="E249" s="54"/>
      <c r="F249" s="54"/>
      <c r="G249" s="54"/>
      <c r="H249" s="54"/>
      <c r="I249" s="54"/>
      <c r="J249" s="56"/>
      <c r="K249" s="35"/>
      <c r="L249" s="39"/>
      <c r="M249" s="39"/>
    </row>
    <row r="250" spans="2:13" s="52" customFormat="1" ht="12.75">
      <c r="B250" s="54"/>
      <c r="C250" s="54"/>
      <c r="D250" s="54"/>
      <c r="E250" s="54"/>
      <c r="F250" s="54"/>
      <c r="G250" s="54"/>
      <c r="H250" s="54"/>
      <c r="I250" s="54"/>
      <c r="J250" s="56"/>
      <c r="K250" s="35"/>
      <c r="L250" s="39"/>
      <c r="M250" s="39"/>
    </row>
    <row r="251" spans="2:13" s="52" customFormat="1" ht="12.75">
      <c r="B251" s="54"/>
      <c r="C251" s="54"/>
      <c r="D251" s="54"/>
      <c r="E251" s="54"/>
      <c r="F251" s="54"/>
      <c r="G251" s="54"/>
      <c r="H251" s="54"/>
      <c r="I251" s="54"/>
      <c r="J251" s="56"/>
      <c r="K251" s="35"/>
      <c r="L251" s="39"/>
      <c r="M251" s="39"/>
    </row>
    <row r="252" spans="2:13" s="52" customFormat="1" ht="12.75">
      <c r="B252" s="54"/>
      <c r="C252" s="54"/>
      <c r="D252" s="54"/>
      <c r="E252" s="54"/>
      <c r="F252" s="54"/>
      <c r="G252" s="54"/>
      <c r="H252" s="54"/>
      <c r="I252" s="54"/>
      <c r="J252" s="56"/>
      <c r="K252" s="35"/>
      <c r="L252" s="39"/>
      <c r="M252" s="39"/>
    </row>
    <row r="253" spans="2:13" s="52" customFormat="1" ht="12.75">
      <c r="B253" s="54"/>
      <c r="C253" s="54"/>
      <c r="D253" s="54"/>
      <c r="E253" s="54"/>
      <c r="F253" s="54"/>
      <c r="G253" s="54"/>
      <c r="H253" s="54"/>
      <c r="I253" s="54"/>
      <c r="J253" s="56"/>
      <c r="K253" s="35"/>
      <c r="L253" s="39"/>
      <c r="M253" s="39"/>
    </row>
    <row r="254" spans="2:13" s="52" customFormat="1" ht="12.75">
      <c r="B254" s="54"/>
      <c r="C254" s="54"/>
      <c r="D254" s="54"/>
      <c r="E254" s="54"/>
      <c r="F254" s="54"/>
      <c r="G254" s="54"/>
      <c r="H254" s="54"/>
      <c r="I254" s="54"/>
      <c r="J254" s="56"/>
      <c r="K254" s="35"/>
      <c r="L254" s="39"/>
      <c r="M254" s="39"/>
    </row>
    <row r="255" spans="2:13" s="52" customFormat="1" ht="12.75">
      <c r="B255" s="54"/>
      <c r="C255" s="54"/>
      <c r="D255" s="54"/>
      <c r="E255" s="54"/>
      <c r="F255" s="54"/>
      <c r="G255" s="54"/>
      <c r="H255" s="54"/>
      <c r="I255" s="54"/>
      <c r="J255" s="56"/>
      <c r="K255" s="35"/>
      <c r="L255" s="39"/>
      <c r="M255" s="39"/>
    </row>
    <row r="256" spans="2:13" s="52" customFormat="1" ht="12.75">
      <c r="B256" s="54"/>
      <c r="C256" s="54"/>
      <c r="D256" s="54"/>
      <c r="E256" s="54"/>
      <c r="F256" s="54"/>
      <c r="G256" s="54"/>
      <c r="H256" s="54"/>
      <c r="I256" s="54"/>
      <c r="J256" s="56"/>
      <c r="K256" s="35"/>
      <c r="L256" s="39"/>
      <c r="M256" s="39"/>
    </row>
    <row r="257" spans="2:13" s="52" customFormat="1" ht="12.75">
      <c r="B257" s="54"/>
      <c r="C257" s="54"/>
      <c r="D257" s="54"/>
      <c r="E257" s="54"/>
      <c r="F257" s="54"/>
      <c r="G257" s="54"/>
      <c r="H257" s="54"/>
      <c r="I257" s="54"/>
      <c r="J257" s="56"/>
      <c r="K257" s="35"/>
      <c r="L257" s="39"/>
      <c r="M257" s="39"/>
    </row>
    <row r="258" spans="2:13" s="52" customFormat="1" ht="12.75">
      <c r="B258" s="54"/>
      <c r="C258" s="54"/>
      <c r="D258" s="54"/>
      <c r="E258" s="54"/>
      <c r="F258" s="54"/>
      <c r="G258" s="54"/>
      <c r="H258" s="54"/>
      <c r="I258" s="54"/>
      <c r="J258" s="56"/>
      <c r="K258" s="35"/>
      <c r="L258" s="39"/>
      <c r="M258" s="39"/>
    </row>
    <row r="259" spans="2:13" s="52" customFormat="1" ht="12.75">
      <c r="B259" s="54"/>
      <c r="C259" s="54"/>
      <c r="D259" s="54"/>
      <c r="E259" s="54"/>
      <c r="F259" s="54"/>
      <c r="G259" s="54"/>
      <c r="H259" s="54"/>
      <c r="I259" s="54"/>
      <c r="J259" s="56"/>
      <c r="K259" s="35"/>
      <c r="L259" s="39"/>
      <c r="M259" s="39"/>
    </row>
    <row r="260" spans="2:13" s="52" customFormat="1" ht="12.75">
      <c r="B260" s="54"/>
      <c r="C260" s="54"/>
      <c r="D260" s="54"/>
      <c r="E260" s="54"/>
      <c r="F260" s="54"/>
      <c r="G260" s="54"/>
      <c r="H260" s="54"/>
      <c r="I260" s="54"/>
      <c r="J260" s="56"/>
      <c r="K260" s="35"/>
      <c r="L260" s="39"/>
      <c r="M260" s="39"/>
    </row>
    <row r="261" spans="2:13" s="52" customFormat="1" ht="12.75">
      <c r="B261" s="54"/>
      <c r="C261" s="54"/>
      <c r="D261" s="54"/>
      <c r="E261" s="54"/>
      <c r="F261" s="54"/>
      <c r="G261" s="54"/>
      <c r="H261" s="54"/>
      <c r="I261" s="54"/>
      <c r="J261" s="56"/>
      <c r="K261" s="35"/>
      <c r="L261" s="39"/>
      <c r="M261" s="39"/>
    </row>
    <row r="262" spans="2:13" s="52" customFormat="1" ht="12.75">
      <c r="B262" s="54"/>
      <c r="C262" s="54"/>
      <c r="D262" s="54"/>
      <c r="E262" s="54"/>
      <c r="F262" s="54"/>
      <c r="G262" s="54"/>
      <c r="H262" s="54"/>
      <c r="I262" s="54"/>
      <c r="J262" s="56"/>
      <c r="K262" s="35"/>
      <c r="L262" s="39"/>
      <c r="M262" s="39"/>
    </row>
    <row r="263" spans="2:13" s="52" customFormat="1" ht="12.75">
      <c r="B263" s="54"/>
      <c r="C263" s="54"/>
      <c r="D263" s="54"/>
      <c r="E263" s="54"/>
      <c r="F263" s="54"/>
      <c r="G263" s="54"/>
      <c r="H263" s="54"/>
      <c r="I263" s="54"/>
      <c r="J263" s="56"/>
      <c r="K263" s="35"/>
      <c r="L263" s="39"/>
      <c r="M263" s="39"/>
    </row>
    <row r="264" spans="2:13" s="52" customFormat="1" ht="12.75">
      <c r="B264" s="54"/>
      <c r="C264" s="54"/>
      <c r="D264" s="54"/>
      <c r="E264" s="54"/>
      <c r="F264" s="54"/>
      <c r="G264" s="54"/>
      <c r="H264" s="54"/>
      <c r="I264" s="54"/>
      <c r="J264" s="56"/>
      <c r="K264" s="35"/>
      <c r="L264" s="39"/>
      <c r="M264" s="39"/>
    </row>
    <row r="265" spans="2:13" s="52" customFormat="1" ht="12.75">
      <c r="B265" s="54"/>
      <c r="C265" s="54"/>
      <c r="D265" s="54"/>
      <c r="E265" s="54"/>
      <c r="F265" s="54"/>
      <c r="G265" s="54"/>
      <c r="H265" s="54"/>
      <c r="I265" s="54"/>
      <c r="J265" s="56"/>
      <c r="K265" s="35"/>
      <c r="L265" s="39"/>
      <c r="M265" s="39"/>
    </row>
    <row r="266" spans="2:13" s="52" customFormat="1" ht="12.75">
      <c r="B266" s="54"/>
      <c r="C266" s="54"/>
      <c r="D266" s="54"/>
      <c r="E266" s="54"/>
      <c r="F266" s="54"/>
      <c r="G266" s="54"/>
      <c r="H266" s="54"/>
      <c r="I266" s="54"/>
      <c r="J266" s="56"/>
      <c r="K266" s="35"/>
      <c r="L266" s="39"/>
      <c r="M266" s="39"/>
    </row>
    <row r="267" spans="2:13" s="52" customFormat="1" ht="12.75">
      <c r="B267" s="54"/>
      <c r="C267" s="54"/>
      <c r="D267" s="54"/>
      <c r="E267" s="54"/>
      <c r="F267" s="54"/>
      <c r="G267" s="54"/>
      <c r="H267" s="54"/>
      <c r="I267" s="54"/>
      <c r="J267" s="56"/>
      <c r="K267" s="35"/>
      <c r="L267" s="39"/>
      <c r="M267" s="39"/>
    </row>
    <row r="268" spans="2:13" s="52" customFormat="1" ht="12.75">
      <c r="B268" s="54"/>
      <c r="C268" s="54"/>
      <c r="D268" s="54"/>
      <c r="E268" s="54"/>
      <c r="F268" s="54"/>
      <c r="G268" s="54"/>
      <c r="H268" s="54"/>
      <c r="I268" s="54"/>
      <c r="J268" s="56"/>
      <c r="K268" s="35"/>
      <c r="L268" s="39"/>
      <c r="M268" s="39"/>
    </row>
    <row r="269" spans="2:13" s="52" customFormat="1" ht="12.75">
      <c r="B269" s="54"/>
      <c r="C269" s="54"/>
      <c r="D269" s="54"/>
      <c r="E269" s="54"/>
      <c r="F269" s="54"/>
      <c r="G269" s="54"/>
      <c r="H269" s="54"/>
      <c r="I269" s="54"/>
      <c r="J269" s="56"/>
      <c r="K269" s="35"/>
      <c r="L269" s="39"/>
      <c r="M269" s="39"/>
    </row>
    <row r="270" spans="2:13" s="52" customFormat="1" ht="12.75">
      <c r="B270" s="54"/>
      <c r="C270" s="54"/>
      <c r="D270" s="54"/>
      <c r="E270" s="54"/>
      <c r="F270" s="54"/>
      <c r="G270" s="54"/>
      <c r="H270" s="54"/>
      <c r="I270" s="54"/>
      <c r="J270" s="56"/>
      <c r="K270" s="35"/>
      <c r="L270" s="39"/>
      <c r="M270" s="39"/>
    </row>
    <row r="271" spans="2:13" s="52" customFormat="1" ht="12.75">
      <c r="B271" s="54"/>
      <c r="C271" s="54"/>
      <c r="D271" s="54"/>
      <c r="E271" s="54"/>
      <c r="F271" s="54"/>
      <c r="G271" s="54"/>
      <c r="H271" s="54"/>
      <c r="I271" s="54"/>
      <c r="J271" s="56"/>
      <c r="K271" s="35"/>
      <c r="L271" s="39"/>
      <c r="M271" s="39"/>
    </row>
    <row r="272" spans="2:13" s="52" customFormat="1" ht="12.75">
      <c r="B272" s="54"/>
      <c r="C272" s="54"/>
      <c r="D272" s="54"/>
      <c r="E272" s="54"/>
      <c r="F272" s="54"/>
      <c r="G272" s="54"/>
      <c r="H272" s="54"/>
      <c r="I272" s="54"/>
      <c r="J272" s="56"/>
      <c r="K272" s="35"/>
      <c r="L272" s="39"/>
      <c r="M272" s="39"/>
    </row>
    <row r="273" spans="2:13" s="52" customFormat="1" ht="12.75">
      <c r="B273" s="54"/>
      <c r="C273" s="54"/>
      <c r="D273" s="54"/>
      <c r="E273" s="54"/>
      <c r="F273" s="54"/>
      <c r="G273" s="54"/>
      <c r="H273" s="54"/>
      <c r="I273" s="54"/>
      <c r="J273" s="56"/>
      <c r="K273" s="35"/>
      <c r="L273" s="39"/>
      <c r="M273" s="39"/>
    </row>
    <row r="274" spans="2:13" s="52" customFormat="1" ht="12.75">
      <c r="B274" s="54"/>
      <c r="C274" s="54"/>
      <c r="D274" s="54"/>
      <c r="E274" s="54"/>
      <c r="F274" s="54"/>
      <c r="G274" s="54"/>
      <c r="H274" s="54"/>
      <c r="I274" s="54"/>
      <c r="J274" s="56"/>
      <c r="K274" s="35"/>
      <c r="L274" s="39"/>
      <c r="M274" s="39"/>
    </row>
    <row r="275" spans="2:13" s="52" customFormat="1" ht="12.75">
      <c r="B275" s="54"/>
      <c r="C275" s="54"/>
      <c r="D275" s="54"/>
      <c r="E275" s="54"/>
      <c r="F275" s="54"/>
      <c r="G275" s="54"/>
      <c r="H275" s="54"/>
      <c r="I275" s="54"/>
      <c r="J275" s="56"/>
      <c r="K275" s="35"/>
      <c r="L275" s="39"/>
      <c r="M275" s="39"/>
    </row>
    <row r="276" spans="2:13" s="52" customFormat="1" ht="12.75">
      <c r="B276" s="54"/>
      <c r="C276" s="54"/>
      <c r="D276" s="54"/>
      <c r="E276" s="54"/>
      <c r="F276" s="54"/>
      <c r="G276" s="54"/>
      <c r="H276" s="54"/>
      <c r="I276" s="54"/>
      <c r="J276" s="56"/>
      <c r="K276" s="35"/>
      <c r="L276" s="39"/>
      <c r="M276" s="39"/>
    </row>
    <row r="277" spans="2:13" s="52" customFormat="1" ht="12.75">
      <c r="B277" s="54"/>
      <c r="C277" s="54"/>
      <c r="D277" s="54"/>
      <c r="E277" s="54"/>
      <c r="F277" s="54"/>
      <c r="G277" s="54"/>
      <c r="H277" s="54"/>
      <c r="I277" s="54"/>
      <c r="J277" s="56"/>
      <c r="K277" s="35"/>
      <c r="L277" s="39"/>
      <c r="M277" s="39"/>
    </row>
    <row r="278" spans="2:13" s="52" customFormat="1" ht="12.75">
      <c r="B278" s="54"/>
      <c r="C278" s="54"/>
      <c r="D278" s="54"/>
      <c r="E278" s="54"/>
      <c r="F278" s="54"/>
      <c r="G278" s="54"/>
      <c r="H278" s="54"/>
      <c r="I278" s="54"/>
      <c r="J278" s="56"/>
      <c r="K278" s="35"/>
      <c r="L278" s="39"/>
      <c r="M278" s="39"/>
    </row>
    <row r="279" spans="2:13" s="52" customFormat="1" ht="12.75">
      <c r="B279" s="54"/>
      <c r="C279" s="54"/>
      <c r="D279" s="54"/>
      <c r="E279" s="54"/>
      <c r="F279" s="54"/>
      <c r="G279" s="54"/>
      <c r="H279" s="54"/>
      <c r="I279" s="54"/>
      <c r="J279" s="56"/>
      <c r="K279" s="35"/>
      <c r="L279" s="39"/>
      <c r="M279" s="39"/>
    </row>
    <row r="280" spans="2:13" s="52" customFormat="1" ht="12.75">
      <c r="B280" s="54"/>
      <c r="C280" s="54"/>
      <c r="D280" s="54"/>
      <c r="E280" s="54"/>
      <c r="F280" s="54"/>
      <c r="G280" s="54"/>
      <c r="H280" s="54"/>
      <c r="I280" s="54"/>
      <c r="J280" s="56"/>
      <c r="K280" s="35"/>
      <c r="L280" s="39"/>
      <c r="M280" s="39"/>
    </row>
    <row r="281" spans="2:13" s="52" customFormat="1" ht="12.75">
      <c r="B281" s="54"/>
      <c r="C281" s="54"/>
      <c r="D281" s="54"/>
      <c r="E281" s="54"/>
      <c r="F281" s="54"/>
      <c r="G281" s="54"/>
      <c r="H281" s="54"/>
      <c r="I281" s="54"/>
      <c r="J281" s="56"/>
      <c r="K281" s="35"/>
      <c r="L281" s="39"/>
      <c r="M281" s="39"/>
    </row>
    <row r="282" spans="2:13" s="52" customFormat="1" ht="12.75">
      <c r="B282" s="54"/>
      <c r="C282" s="54"/>
      <c r="D282" s="54"/>
      <c r="E282" s="54"/>
      <c r="F282" s="54"/>
      <c r="G282" s="54"/>
      <c r="H282" s="54"/>
      <c r="I282" s="54"/>
      <c r="J282" s="56"/>
      <c r="K282" s="35"/>
      <c r="L282" s="39"/>
      <c r="M282" s="39"/>
    </row>
    <row r="283" spans="2:13" s="52" customFormat="1" ht="12.75">
      <c r="B283" s="54"/>
      <c r="C283" s="54"/>
      <c r="D283" s="54"/>
      <c r="E283" s="54"/>
      <c r="F283" s="54"/>
      <c r="G283" s="54"/>
      <c r="H283" s="54"/>
      <c r="I283" s="54"/>
      <c r="J283" s="56"/>
      <c r="K283" s="35"/>
      <c r="L283" s="39"/>
      <c r="M283" s="39"/>
    </row>
    <row r="284" spans="2:13" s="52" customFormat="1" ht="12.75">
      <c r="B284" s="54"/>
      <c r="C284" s="54"/>
      <c r="D284" s="54"/>
      <c r="E284" s="54"/>
      <c r="F284" s="54"/>
      <c r="G284" s="54"/>
      <c r="H284" s="54"/>
      <c r="I284" s="54"/>
      <c r="J284" s="56"/>
      <c r="K284" s="35"/>
      <c r="L284" s="39"/>
      <c r="M284" s="39"/>
    </row>
    <row r="285" spans="2:13" s="52" customFormat="1" ht="12.75">
      <c r="B285" s="54"/>
      <c r="C285" s="54"/>
      <c r="D285" s="54"/>
      <c r="E285" s="54"/>
      <c r="F285" s="54"/>
      <c r="G285" s="54"/>
      <c r="H285" s="54"/>
      <c r="I285" s="54"/>
      <c r="J285" s="56"/>
      <c r="K285" s="35"/>
      <c r="L285" s="39"/>
      <c r="M285" s="39"/>
    </row>
    <row r="286" spans="2:13" s="52" customFormat="1" ht="12.75">
      <c r="B286" s="54"/>
      <c r="C286" s="54"/>
      <c r="D286" s="54"/>
      <c r="E286" s="54"/>
      <c r="F286" s="54"/>
      <c r="G286" s="54"/>
      <c r="H286" s="54"/>
      <c r="I286" s="54"/>
      <c r="J286" s="56"/>
      <c r="K286" s="35"/>
      <c r="L286" s="39"/>
      <c r="M286" s="39"/>
    </row>
    <row r="287" spans="2:13" s="52" customFormat="1" ht="12.75">
      <c r="B287" s="54"/>
      <c r="C287" s="54"/>
      <c r="D287" s="54"/>
      <c r="E287" s="54"/>
      <c r="F287" s="54"/>
      <c r="G287" s="54"/>
      <c r="H287" s="54"/>
      <c r="I287" s="54"/>
      <c r="J287" s="56"/>
      <c r="K287" s="35"/>
      <c r="L287" s="39"/>
      <c r="M287" s="39"/>
    </row>
    <row r="288" spans="2:13" s="52" customFormat="1" ht="12.75">
      <c r="B288" s="54"/>
      <c r="C288" s="54"/>
      <c r="D288" s="54"/>
      <c r="E288" s="54"/>
      <c r="F288" s="54"/>
      <c r="G288" s="54"/>
      <c r="H288" s="54"/>
      <c r="I288" s="54"/>
      <c r="J288" s="56"/>
      <c r="K288" s="35"/>
      <c r="L288" s="39"/>
      <c r="M288" s="39"/>
    </row>
    <row r="289" spans="2:13" s="52" customFormat="1" ht="12.75">
      <c r="B289" s="54"/>
      <c r="C289" s="54"/>
      <c r="D289" s="54"/>
      <c r="E289" s="54"/>
      <c r="F289" s="54"/>
      <c r="G289" s="54"/>
      <c r="H289" s="54"/>
      <c r="I289" s="54"/>
      <c r="J289" s="56"/>
      <c r="K289" s="35"/>
      <c r="L289" s="39"/>
      <c r="M289" s="39"/>
    </row>
    <row r="290" spans="2:13" s="52" customFormat="1" ht="12.75">
      <c r="B290" s="54"/>
      <c r="C290" s="54"/>
      <c r="D290" s="54"/>
      <c r="E290" s="54"/>
      <c r="F290" s="54"/>
      <c r="G290" s="54"/>
      <c r="H290" s="54"/>
      <c r="I290" s="54"/>
      <c r="J290" s="56"/>
      <c r="K290" s="35"/>
      <c r="L290" s="39"/>
      <c r="M290" s="39"/>
    </row>
    <row r="291" spans="2:13" s="52" customFormat="1" ht="12.75">
      <c r="B291" s="54"/>
      <c r="C291" s="54"/>
      <c r="D291" s="54"/>
      <c r="E291" s="54"/>
      <c r="F291" s="54"/>
      <c r="G291" s="54"/>
      <c r="H291" s="54"/>
      <c r="I291" s="54"/>
      <c r="J291" s="56"/>
      <c r="K291" s="35"/>
      <c r="L291" s="39"/>
      <c r="M291" s="39"/>
    </row>
    <row r="292" spans="2:13" s="52" customFormat="1" ht="12.75">
      <c r="B292" s="54"/>
      <c r="C292" s="54"/>
      <c r="D292" s="54"/>
      <c r="E292" s="54"/>
      <c r="F292" s="54"/>
      <c r="G292" s="54"/>
      <c r="H292" s="54"/>
      <c r="I292" s="54"/>
      <c r="J292" s="56"/>
      <c r="K292" s="35"/>
      <c r="L292" s="39"/>
      <c r="M292" s="39"/>
    </row>
    <row r="293" spans="2:13" s="52" customFormat="1" ht="12.75">
      <c r="B293" s="54"/>
      <c r="C293" s="54"/>
      <c r="D293" s="54"/>
      <c r="E293" s="54"/>
      <c r="F293" s="54"/>
      <c r="G293" s="54"/>
      <c r="H293" s="54"/>
      <c r="I293" s="54"/>
      <c r="J293" s="56"/>
      <c r="K293" s="35"/>
      <c r="L293" s="39"/>
      <c r="M293" s="39"/>
    </row>
    <row r="294" spans="10:13" s="52" customFormat="1" ht="12.75">
      <c r="J294" s="58"/>
      <c r="K294" s="35"/>
      <c r="L294" s="39"/>
      <c r="M294" s="39"/>
    </row>
    <row r="295" spans="10:13" s="52" customFormat="1" ht="12.75">
      <c r="J295" s="58"/>
      <c r="K295" s="35"/>
      <c r="L295" s="39"/>
      <c r="M295" s="39"/>
    </row>
    <row r="296" spans="10:13" s="52" customFormat="1" ht="12.75">
      <c r="J296" s="58"/>
      <c r="K296" s="35"/>
      <c r="L296" s="39"/>
      <c r="M296" s="39"/>
    </row>
    <row r="297" spans="10:13" s="52" customFormat="1" ht="12.75">
      <c r="J297" s="58"/>
      <c r="K297" s="35"/>
      <c r="L297" s="39"/>
      <c r="M297" s="39"/>
    </row>
    <row r="298" spans="10:13" s="52" customFormat="1" ht="12.75">
      <c r="J298" s="58"/>
      <c r="K298" s="35"/>
      <c r="L298" s="39"/>
      <c r="M298" s="39"/>
    </row>
    <row r="299" spans="10:13" s="52" customFormat="1" ht="12.75">
      <c r="J299" s="58"/>
      <c r="K299" s="35"/>
      <c r="L299" s="39"/>
      <c r="M299" s="39"/>
    </row>
    <row r="300" spans="10:13" s="52" customFormat="1" ht="12.75">
      <c r="J300" s="58"/>
      <c r="K300" s="35"/>
      <c r="L300" s="39"/>
      <c r="M300" s="39"/>
    </row>
    <row r="301" spans="10:13" s="52" customFormat="1" ht="12.75">
      <c r="J301" s="58"/>
      <c r="K301" s="35"/>
      <c r="L301" s="39"/>
      <c r="M301" s="39"/>
    </row>
    <row r="302" spans="10:13" s="52" customFormat="1" ht="12.75">
      <c r="J302" s="58"/>
      <c r="K302" s="35"/>
      <c r="L302" s="39"/>
      <c r="M302" s="39"/>
    </row>
    <row r="303" spans="10:13" s="52" customFormat="1" ht="12.75">
      <c r="J303" s="58"/>
      <c r="K303" s="35"/>
      <c r="L303" s="39"/>
      <c r="M303" s="39"/>
    </row>
    <row r="304" spans="10:13" s="52" customFormat="1" ht="12.75">
      <c r="J304" s="58"/>
      <c r="K304" s="35"/>
      <c r="L304" s="39"/>
      <c r="M304" s="39"/>
    </row>
    <row r="305" spans="10:13" s="52" customFormat="1" ht="12.75">
      <c r="J305" s="58"/>
      <c r="K305" s="35"/>
      <c r="L305" s="39"/>
      <c r="M305" s="39"/>
    </row>
    <row r="306" spans="10:13" s="52" customFormat="1" ht="12.75">
      <c r="J306" s="58"/>
      <c r="K306" s="35"/>
      <c r="L306" s="39"/>
      <c r="M306" s="39"/>
    </row>
    <row r="307" spans="10:13" s="52" customFormat="1" ht="12.75">
      <c r="J307" s="58"/>
      <c r="K307" s="35"/>
      <c r="L307" s="39"/>
      <c r="M307" s="39"/>
    </row>
    <row r="308" spans="10:13" s="52" customFormat="1" ht="12.75">
      <c r="J308" s="58"/>
      <c r="K308" s="35"/>
      <c r="L308" s="39"/>
      <c r="M308" s="39"/>
    </row>
    <row r="309" spans="10:13" s="52" customFormat="1" ht="12.75">
      <c r="J309" s="58"/>
      <c r="K309" s="35"/>
      <c r="L309" s="39"/>
      <c r="M309" s="39"/>
    </row>
    <row r="310" spans="10:13" s="52" customFormat="1" ht="12.75">
      <c r="J310" s="58"/>
      <c r="K310" s="35"/>
      <c r="L310" s="39"/>
      <c r="M310" s="39"/>
    </row>
    <row r="311" spans="10:13" s="52" customFormat="1" ht="12.75">
      <c r="J311" s="58"/>
      <c r="K311" s="35"/>
      <c r="L311" s="39"/>
      <c r="M311" s="39"/>
    </row>
    <row r="312" spans="10:13" s="52" customFormat="1" ht="12.75">
      <c r="J312" s="58"/>
      <c r="K312" s="35"/>
      <c r="L312" s="39"/>
      <c r="M312" s="39"/>
    </row>
    <row r="313" spans="10:13" s="52" customFormat="1" ht="12.75">
      <c r="J313" s="58"/>
      <c r="K313" s="35"/>
      <c r="L313" s="39"/>
      <c r="M313" s="39"/>
    </row>
    <row r="314" spans="10:13" s="52" customFormat="1" ht="12.75">
      <c r="J314" s="58"/>
      <c r="K314" s="35"/>
      <c r="L314" s="39"/>
      <c r="M314" s="39"/>
    </row>
    <row r="315" spans="10:13" s="52" customFormat="1" ht="12.75">
      <c r="J315" s="58"/>
      <c r="K315" s="35"/>
      <c r="L315" s="39"/>
      <c r="M315" s="39"/>
    </row>
    <row r="316" spans="10:13" s="52" customFormat="1" ht="12.75">
      <c r="J316" s="58"/>
      <c r="K316" s="35"/>
      <c r="L316" s="39"/>
      <c r="M316" s="39"/>
    </row>
    <row r="317" spans="10:13" s="52" customFormat="1" ht="12.75">
      <c r="J317" s="58"/>
      <c r="K317" s="35"/>
      <c r="L317" s="39"/>
      <c r="M317" s="39"/>
    </row>
    <row r="318" spans="10:13" s="52" customFormat="1" ht="12.75">
      <c r="J318" s="58"/>
      <c r="K318" s="35"/>
      <c r="L318" s="39"/>
      <c r="M318" s="39"/>
    </row>
    <row r="319" spans="10:13" s="52" customFormat="1" ht="12.75">
      <c r="J319" s="58"/>
      <c r="K319" s="35"/>
      <c r="L319" s="39"/>
      <c r="M319" s="39"/>
    </row>
    <row r="320" spans="10:13" s="52" customFormat="1" ht="12.75">
      <c r="J320" s="58"/>
      <c r="K320" s="35"/>
      <c r="L320" s="39"/>
      <c r="M320" s="39"/>
    </row>
    <row r="321" spans="10:13" s="52" customFormat="1" ht="12.75">
      <c r="J321" s="58"/>
      <c r="K321" s="35"/>
      <c r="L321" s="39"/>
      <c r="M321" s="39"/>
    </row>
    <row r="322" spans="10:13" s="52" customFormat="1" ht="12.75">
      <c r="J322" s="58"/>
      <c r="K322" s="35"/>
      <c r="L322" s="39"/>
      <c r="M322" s="39"/>
    </row>
    <row r="323" spans="10:13" s="52" customFormat="1" ht="12.75">
      <c r="J323" s="58"/>
      <c r="K323" s="35"/>
      <c r="L323" s="39"/>
      <c r="M323" s="39"/>
    </row>
    <row r="324" spans="3:13" s="52" customFormat="1" ht="12.75">
      <c r="C324" s="52">
        <v>1</v>
      </c>
      <c r="J324" s="58"/>
      <c r="K324" s="35"/>
      <c r="L324" s="39"/>
      <c r="M324" s="39"/>
    </row>
    <row r="325" spans="3:13" s="52" customFormat="1" ht="12.75">
      <c r="C325" s="52">
        <v>2</v>
      </c>
      <c r="J325" s="58"/>
      <c r="K325" s="35"/>
      <c r="L325" s="39"/>
      <c r="M325" s="39"/>
    </row>
    <row r="326" spans="3:13" s="52" customFormat="1" ht="12.75">
      <c r="C326" s="52">
        <v>3</v>
      </c>
      <c r="J326" s="58"/>
      <c r="K326" s="35"/>
      <c r="L326" s="39"/>
      <c r="M326" s="39"/>
    </row>
    <row r="327" spans="3:13" s="52" customFormat="1" ht="12.75">
      <c r="C327" s="52">
        <v>4</v>
      </c>
      <c r="J327" s="58"/>
      <c r="K327" s="35"/>
      <c r="L327" s="39"/>
      <c r="M327" s="39"/>
    </row>
    <row r="328" spans="3:13" s="52" customFormat="1" ht="12.75">
      <c r="C328" s="52">
        <v>5</v>
      </c>
      <c r="J328" s="58"/>
      <c r="K328" s="35"/>
      <c r="L328" s="39"/>
      <c r="M328" s="39"/>
    </row>
    <row r="329" spans="3:13" s="52" customFormat="1" ht="12.75">
      <c r="C329" s="52">
        <v>6</v>
      </c>
      <c r="J329" s="58"/>
      <c r="K329" s="35"/>
      <c r="L329" s="39"/>
      <c r="M329" s="39"/>
    </row>
    <row r="330" spans="10:13" s="52" customFormat="1" ht="12.75">
      <c r="J330" s="58"/>
      <c r="K330" s="35"/>
      <c r="L330" s="39"/>
      <c r="M330" s="39"/>
    </row>
    <row r="331" spans="10:13" s="52" customFormat="1" ht="12.75">
      <c r="J331" s="58"/>
      <c r="K331" s="35"/>
      <c r="L331" s="39"/>
      <c r="M331" s="39"/>
    </row>
    <row r="332" spans="10:13" s="52" customFormat="1" ht="12.75">
      <c r="J332" s="58"/>
      <c r="K332" s="35"/>
      <c r="L332" s="39"/>
      <c r="M332" s="39"/>
    </row>
    <row r="333" spans="10:13" s="52" customFormat="1" ht="12.75">
      <c r="J333" s="58"/>
      <c r="K333" s="35"/>
      <c r="L333" s="39"/>
      <c r="M333" s="39"/>
    </row>
    <row r="334" spans="10:13" s="52" customFormat="1" ht="12.75">
      <c r="J334" s="58"/>
      <c r="K334" s="35"/>
      <c r="L334" s="39"/>
      <c r="M334" s="39"/>
    </row>
    <row r="335" spans="10:13" s="52" customFormat="1" ht="12.75">
      <c r="J335" s="58"/>
      <c r="K335" s="35"/>
      <c r="L335" s="39"/>
      <c r="M335" s="39"/>
    </row>
    <row r="336" spans="10:13" s="52" customFormat="1" ht="12.75">
      <c r="J336" s="58"/>
      <c r="K336" s="35"/>
      <c r="L336" s="39"/>
      <c r="M336" s="39"/>
    </row>
    <row r="337" spans="10:13" s="52" customFormat="1" ht="12.75">
      <c r="J337" s="58"/>
      <c r="K337" s="35"/>
      <c r="L337" s="39"/>
      <c r="M337" s="39"/>
    </row>
    <row r="338" spans="10:13" s="52" customFormat="1" ht="12.75">
      <c r="J338" s="58"/>
      <c r="K338" s="35"/>
      <c r="L338" s="39"/>
      <c r="M338" s="39"/>
    </row>
    <row r="339" spans="10:13" s="52" customFormat="1" ht="12.75">
      <c r="J339" s="58"/>
      <c r="K339" s="35"/>
      <c r="L339" s="39"/>
      <c r="M339" s="39"/>
    </row>
    <row r="340" spans="10:13" s="52" customFormat="1" ht="12.75">
      <c r="J340" s="58"/>
      <c r="K340" s="35"/>
      <c r="L340" s="39"/>
      <c r="M340" s="39"/>
    </row>
    <row r="341" spans="10:13" s="52" customFormat="1" ht="12.75">
      <c r="J341" s="58"/>
      <c r="K341" s="35"/>
      <c r="L341" s="39"/>
      <c r="M341" s="39"/>
    </row>
    <row r="342" spans="10:13" s="52" customFormat="1" ht="12.75">
      <c r="J342" s="58"/>
      <c r="K342" s="35"/>
      <c r="L342" s="39"/>
      <c r="M342" s="39"/>
    </row>
    <row r="343" spans="10:13" s="52" customFormat="1" ht="12.75">
      <c r="J343" s="58"/>
      <c r="K343" s="35"/>
      <c r="L343" s="39"/>
      <c r="M343" s="39"/>
    </row>
    <row r="344" spans="10:13" s="52" customFormat="1" ht="12.75">
      <c r="J344" s="58"/>
      <c r="K344" s="35"/>
      <c r="L344" s="39"/>
      <c r="M344" s="39"/>
    </row>
    <row r="345" spans="10:13" s="52" customFormat="1" ht="12.75">
      <c r="J345" s="58"/>
      <c r="K345" s="35"/>
      <c r="L345" s="39"/>
      <c r="M345" s="39"/>
    </row>
    <row r="346" spans="10:13" s="52" customFormat="1" ht="12.75">
      <c r="J346" s="58"/>
      <c r="K346" s="35"/>
      <c r="L346" s="39"/>
      <c r="M346" s="39"/>
    </row>
    <row r="347" spans="10:13" s="52" customFormat="1" ht="12.75">
      <c r="J347" s="58"/>
      <c r="K347" s="35"/>
      <c r="L347" s="39"/>
      <c r="M347" s="39"/>
    </row>
    <row r="348" spans="10:13" s="52" customFormat="1" ht="12.75">
      <c r="J348" s="58"/>
      <c r="K348" s="35"/>
      <c r="L348" s="39"/>
      <c r="M348" s="39"/>
    </row>
    <row r="349" spans="10:13" s="52" customFormat="1" ht="12.75">
      <c r="J349" s="58"/>
      <c r="K349" s="35"/>
      <c r="L349" s="39"/>
      <c r="M349" s="39"/>
    </row>
    <row r="350" spans="10:13" s="52" customFormat="1" ht="12.75">
      <c r="J350" s="58"/>
      <c r="K350" s="35"/>
      <c r="L350" s="39"/>
      <c r="M350" s="39"/>
    </row>
    <row r="351" spans="10:13" s="52" customFormat="1" ht="12.75">
      <c r="J351" s="58"/>
      <c r="K351" s="35"/>
      <c r="L351" s="39"/>
      <c r="M351" s="39"/>
    </row>
    <row r="352" spans="10:13" s="52" customFormat="1" ht="12.75">
      <c r="J352" s="58"/>
      <c r="K352" s="35"/>
      <c r="L352" s="39"/>
      <c r="M352" s="39"/>
    </row>
    <row r="353" spans="10:13" s="52" customFormat="1" ht="12.75">
      <c r="J353" s="58"/>
      <c r="K353" s="35"/>
      <c r="L353" s="39"/>
      <c r="M353" s="39"/>
    </row>
    <row r="354" spans="10:13" s="52" customFormat="1" ht="12.75">
      <c r="J354" s="58"/>
      <c r="K354" s="35"/>
      <c r="L354" s="39"/>
      <c r="M354" s="39"/>
    </row>
    <row r="355" spans="10:13" s="52" customFormat="1" ht="12.75">
      <c r="J355" s="58"/>
      <c r="K355" s="35"/>
      <c r="L355" s="39"/>
      <c r="M355" s="39"/>
    </row>
    <row r="356" spans="10:13" s="52" customFormat="1" ht="12.75">
      <c r="J356" s="58"/>
      <c r="K356" s="35"/>
      <c r="L356" s="39"/>
      <c r="M356" s="39"/>
    </row>
    <row r="357" spans="10:13" s="52" customFormat="1" ht="12.75">
      <c r="J357" s="58"/>
      <c r="K357" s="35"/>
      <c r="L357" s="39"/>
      <c r="M357" s="39"/>
    </row>
    <row r="358" spans="10:13" s="40" customFormat="1" ht="12.75">
      <c r="J358" s="45"/>
      <c r="K358" s="35"/>
      <c r="L358" s="39"/>
      <c r="M358" s="39"/>
    </row>
    <row r="359" spans="10:13" s="40" customFormat="1" ht="12.75">
      <c r="J359" s="45"/>
      <c r="K359" s="35"/>
      <c r="L359" s="39"/>
      <c r="M359" s="39"/>
    </row>
    <row r="360" spans="10:13" s="40" customFormat="1" ht="12.75">
      <c r="J360" s="45"/>
      <c r="K360" s="35"/>
      <c r="L360" s="39"/>
      <c r="M360" s="39"/>
    </row>
    <row r="361" spans="10:13" s="40" customFormat="1" ht="12.75">
      <c r="J361" s="45"/>
      <c r="K361" s="35"/>
      <c r="L361" s="39"/>
      <c r="M361" s="39"/>
    </row>
    <row r="362" spans="10:13" s="40" customFormat="1" ht="12.75">
      <c r="J362" s="45"/>
      <c r="K362" s="35"/>
      <c r="L362" s="39"/>
      <c r="M362" s="39"/>
    </row>
    <row r="363" spans="10:13" s="40" customFormat="1" ht="12.75">
      <c r="J363" s="45"/>
      <c r="K363" s="35"/>
      <c r="L363" s="39"/>
      <c r="M363" s="39"/>
    </row>
    <row r="364" spans="10:13" s="40" customFormat="1" ht="12.75">
      <c r="J364" s="45"/>
      <c r="K364" s="35"/>
      <c r="L364" s="39"/>
      <c r="M364" s="39"/>
    </row>
    <row r="365" spans="10:13" s="40" customFormat="1" ht="12.75">
      <c r="J365" s="45"/>
      <c r="K365" s="35"/>
      <c r="L365" s="39"/>
      <c r="M365" s="39"/>
    </row>
    <row r="366" spans="10:13" s="40" customFormat="1" ht="12.75">
      <c r="J366" s="45"/>
      <c r="K366" s="35"/>
      <c r="L366" s="39"/>
      <c r="M366" s="39"/>
    </row>
    <row r="367" spans="10:13" s="40" customFormat="1" ht="12.75">
      <c r="J367" s="45"/>
      <c r="K367" s="35"/>
      <c r="L367" s="39"/>
      <c r="M367" s="39"/>
    </row>
    <row r="368" spans="10:13" s="40" customFormat="1" ht="12.75">
      <c r="J368" s="45"/>
      <c r="K368" s="35"/>
      <c r="L368" s="39"/>
      <c r="M368" s="39"/>
    </row>
    <row r="369" spans="10:13" s="40" customFormat="1" ht="12.75">
      <c r="J369" s="45"/>
      <c r="K369" s="35"/>
      <c r="L369" s="39"/>
      <c r="M369" s="39"/>
    </row>
    <row r="370" spans="10:13" s="40" customFormat="1" ht="12.75">
      <c r="J370" s="45"/>
      <c r="K370" s="35"/>
      <c r="L370" s="39"/>
      <c r="M370" s="39"/>
    </row>
    <row r="371" spans="10:13" s="40" customFormat="1" ht="12.75">
      <c r="J371" s="45"/>
      <c r="K371" s="35"/>
      <c r="L371" s="39"/>
      <c r="M371" s="39"/>
    </row>
    <row r="372" spans="10:13" s="40" customFormat="1" ht="12.75">
      <c r="J372" s="45"/>
      <c r="K372" s="35"/>
      <c r="L372" s="39"/>
      <c r="M372" s="39"/>
    </row>
    <row r="373" spans="10:13" s="40" customFormat="1" ht="12.75">
      <c r="J373" s="45"/>
      <c r="K373" s="35"/>
      <c r="L373" s="39"/>
      <c r="M373" s="39"/>
    </row>
    <row r="374" spans="10:13" s="40" customFormat="1" ht="12.75">
      <c r="J374" s="45"/>
      <c r="K374" s="35"/>
      <c r="L374" s="39"/>
      <c r="M374" s="39"/>
    </row>
    <row r="375" spans="10:13" s="40" customFormat="1" ht="12.75">
      <c r="J375" s="45"/>
      <c r="K375" s="35"/>
      <c r="L375" s="39"/>
      <c r="M375" s="39"/>
    </row>
    <row r="376" spans="10:13" s="40" customFormat="1" ht="12.75">
      <c r="J376" s="45"/>
      <c r="K376" s="35"/>
      <c r="L376" s="39"/>
      <c r="M376" s="39"/>
    </row>
    <row r="377" spans="10:13" s="40" customFormat="1" ht="12.75">
      <c r="J377" s="45"/>
      <c r="K377" s="35"/>
      <c r="L377" s="39"/>
      <c r="M377" s="39"/>
    </row>
    <row r="378" spans="10:13" s="40" customFormat="1" ht="12.75">
      <c r="J378" s="45"/>
      <c r="K378" s="35"/>
      <c r="L378" s="39"/>
      <c r="M378" s="39"/>
    </row>
    <row r="379" spans="10:13" s="40" customFormat="1" ht="12.75">
      <c r="J379" s="45"/>
      <c r="K379" s="35"/>
      <c r="L379" s="39"/>
      <c r="M379" s="39"/>
    </row>
    <row r="380" spans="10:13" s="40" customFormat="1" ht="12.75">
      <c r="J380" s="45"/>
      <c r="K380" s="35"/>
      <c r="L380" s="39"/>
      <c r="M380" s="39"/>
    </row>
    <row r="381" spans="10:13" s="40" customFormat="1" ht="12.75">
      <c r="J381" s="45"/>
      <c r="K381" s="35"/>
      <c r="L381" s="39"/>
      <c r="M381" s="39"/>
    </row>
    <row r="382" spans="10:13" s="40" customFormat="1" ht="12.75">
      <c r="J382" s="45"/>
      <c r="K382" s="35"/>
      <c r="L382" s="39"/>
      <c r="M382" s="39"/>
    </row>
    <row r="383" spans="10:13" s="40" customFormat="1" ht="12.75">
      <c r="J383" s="45"/>
      <c r="K383" s="35"/>
      <c r="L383" s="39"/>
      <c r="M383" s="39"/>
    </row>
    <row r="384" spans="10:13" s="40" customFormat="1" ht="12.75">
      <c r="J384" s="45"/>
      <c r="K384" s="35"/>
      <c r="L384" s="39"/>
      <c r="M384" s="39"/>
    </row>
    <row r="385" spans="10:13" s="40" customFormat="1" ht="12.75">
      <c r="J385" s="45"/>
      <c r="K385" s="35"/>
      <c r="L385" s="39"/>
      <c r="M385" s="39"/>
    </row>
    <row r="386" spans="10:13" s="40" customFormat="1" ht="12.75">
      <c r="J386" s="45"/>
      <c r="K386" s="35"/>
      <c r="L386" s="39"/>
      <c r="M386" s="39"/>
    </row>
    <row r="387" spans="10:13" s="40" customFormat="1" ht="12.75">
      <c r="J387" s="45"/>
      <c r="K387" s="35"/>
      <c r="L387" s="39"/>
      <c r="M387" s="39"/>
    </row>
    <row r="388" spans="10:13" s="40" customFormat="1" ht="12.75">
      <c r="J388" s="45"/>
      <c r="K388" s="35"/>
      <c r="L388" s="39"/>
      <c r="M388" s="39"/>
    </row>
    <row r="389" spans="10:13" s="40" customFormat="1" ht="12.75">
      <c r="J389" s="45"/>
      <c r="K389" s="35"/>
      <c r="L389" s="39"/>
      <c r="M389" s="39"/>
    </row>
    <row r="390" spans="10:13" s="40" customFormat="1" ht="12.75">
      <c r="J390" s="45"/>
      <c r="K390" s="35"/>
      <c r="L390" s="39"/>
      <c r="M390" s="39"/>
    </row>
    <row r="391" spans="10:13" s="40" customFormat="1" ht="12.75">
      <c r="J391" s="45"/>
      <c r="K391" s="35"/>
      <c r="L391" s="39"/>
      <c r="M391" s="39"/>
    </row>
    <row r="392" spans="10:13" s="40" customFormat="1" ht="12.75">
      <c r="J392" s="45"/>
      <c r="K392" s="35"/>
      <c r="L392" s="39"/>
      <c r="M392" s="39"/>
    </row>
    <row r="393" spans="10:13" s="40" customFormat="1" ht="12.75">
      <c r="J393" s="45"/>
      <c r="K393" s="35"/>
      <c r="L393" s="39"/>
      <c r="M393" s="39"/>
    </row>
    <row r="394" spans="10:13" s="40" customFormat="1" ht="12.75">
      <c r="J394" s="45"/>
      <c r="K394" s="35"/>
      <c r="L394" s="39"/>
      <c r="M394" s="39"/>
    </row>
    <row r="395" spans="10:13" s="40" customFormat="1" ht="12.75">
      <c r="J395" s="45"/>
      <c r="K395" s="35"/>
      <c r="L395" s="39"/>
      <c r="M395" s="39"/>
    </row>
    <row r="396" spans="10:13" s="40" customFormat="1" ht="12.75">
      <c r="J396" s="45"/>
      <c r="K396" s="35"/>
      <c r="L396" s="39"/>
      <c r="M396" s="39"/>
    </row>
    <row r="397" spans="10:13" s="40" customFormat="1" ht="12.75">
      <c r="J397" s="45"/>
      <c r="K397" s="35"/>
      <c r="L397" s="39"/>
      <c r="M397" s="39"/>
    </row>
    <row r="398" spans="10:13" s="40" customFormat="1" ht="12.75">
      <c r="J398" s="45"/>
      <c r="K398" s="35"/>
      <c r="L398" s="39"/>
      <c r="M398" s="39"/>
    </row>
    <row r="399" spans="10:13" s="40" customFormat="1" ht="12.75">
      <c r="J399" s="45"/>
      <c r="K399" s="35"/>
      <c r="L399" s="39"/>
      <c r="M399" s="39"/>
    </row>
    <row r="400" spans="10:13" s="40" customFormat="1" ht="12.75">
      <c r="J400" s="45"/>
      <c r="K400" s="35"/>
      <c r="L400" s="39"/>
      <c r="M400" s="39"/>
    </row>
    <row r="401" spans="10:13" s="40" customFormat="1" ht="12.75">
      <c r="J401" s="45"/>
      <c r="K401" s="35"/>
      <c r="L401" s="39"/>
      <c r="M401" s="39"/>
    </row>
    <row r="402" spans="10:13" s="40" customFormat="1" ht="12.75">
      <c r="J402" s="45"/>
      <c r="K402" s="35"/>
      <c r="L402" s="39"/>
      <c r="M402" s="39"/>
    </row>
    <row r="403" spans="10:13" s="40" customFormat="1" ht="12.75">
      <c r="J403" s="45"/>
      <c r="K403" s="35"/>
      <c r="L403" s="39"/>
      <c r="M403" s="39"/>
    </row>
    <row r="404" spans="10:13" s="40" customFormat="1" ht="12.75">
      <c r="J404" s="45"/>
      <c r="K404" s="35"/>
      <c r="L404" s="39"/>
      <c r="M404" s="39"/>
    </row>
    <row r="405" spans="10:13" s="40" customFormat="1" ht="12.75">
      <c r="J405" s="45"/>
      <c r="K405" s="35"/>
      <c r="L405" s="39"/>
      <c r="M405" s="39"/>
    </row>
    <row r="406" spans="10:13" s="40" customFormat="1" ht="12.75">
      <c r="J406" s="45"/>
      <c r="K406" s="35"/>
      <c r="L406" s="39"/>
      <c r="M406" s="39"/>
    </row>
    <row r="407" spans="10:13" s="40" customFormat="1" ht="12.75">
      <c r="J407" s="45"/>
      <c r="K407" s="35"/>
      <c r="L407" s="39"/>
      <c r="M407" s="39"/>
    </row>
    <row r="408" spans="10:13" s="40" customFormat="1" ht="12.75">
      <c r="J408" s="45"/>
      <c r="K408" s="35"/>
      <c r="L408" s="39"/>
      <c r="M408" s="39"/>
    </row>
    <row r="409" spans="10:13" s="40" customFormat="1" ht="12.75">
      <c r="J409" s="45"/>
      <c r="K409" s="35"/>
      <c r="L409" s="39"/>
      <c r="M409" s="39"/>
    </row>
    <row r="410" spans="10:13" s="40" customFormat="1" ht="12.75">
      <c r="J410" s="45"/>
      <c r="K410" s="35"/>
      <c r="L410" s="39"/>
      <c r="M410" s="39"/>
    </row>
    <row r="411" spans="10:13" s="40" customFormat="1" ht="12.75">
      <c r="J411" s="45"/>
      <c r="K411" s="35"/>
      <c r="L411" s="39"/>
      <c r="M411" s="39"/>
    </row>
    <row r="412" spans="10:13" s="40" customFormat="1" ht="12.75">
      <c r="J412" s="45"/>
      <c r="K412" s="35"/>
      <c r="L412" s="39"/>
      <c r="M412" s="39"/>
    </row>
    <row r="413" spans="10:13" s="40" customFormat="1" ht="12.75">
      <c r="J413" s="45"/>
      <c r="K413" s="35"/>
      <c r="L413" s="39"/>
      <c r="M413" s="39"/>
    </row>
    <row r="414" spans="10:13" s="40" customFormat="1" ht="12.75">
      <c r="J414" s="45"/>
      <c r="K414" s="35"/>
      <c r="L414" s="39"/>
      <c r="M414" s="39"/>
    </row>
    <row r="415" spans="10:13" s="40" customFormat="1" ht="12.75">
      <c r="J415" s="45"/>
      <c r="K415" s="35"/>
      <c r="L415" s="39"/>
      <c r="M415" s="39"/>
    </row>
    <row r="416" spans="10:13" s="40" customFormat="1" ht="12.75">
      <c r="J416" s="45"/>
      <c r="K416" s="35"/>
      <c r="L416" s="39"/>
      <c r="M416" s="39"/>
    </row>
    <row r="417" spans="10:13" s="40" customFormat="1" ht="12.75">
      <c r="J417" s="45"/>
      <c r="K417" s="35"/>
      <c r="L417" s="39"/>
      <c r="M417" s="39"/>
    </row>
    <row r="418" spans="10:13" s="40" customFormat="1" ht="12.75">
      <c r="J418" s="45"/>
      <c r="K418" s="35"/>
      <c r="L418" s="39"/>
      <c r="M418" s="39"/>
    </row>
    <row r="419" spans="10:13" s="40" customFormat="1" ht="12.75">
      <c r="J419" s="45"/>
      <c r="K419" s="35"/>
      <c r="L419" s="39"/>
      <c r="M419" s="39"/>
    </row>
    <row r="420" spans="10:13" s="40" customFormat="1" ht="12.75">
      <c r="J420" s="45"/>
      <c r="K420" s="35"/>
      <c r="L420" s="39"/>
      <c r="M420" s="39"/>
    </row>
    <row r="421" spans="10:13" s="40" customFormat="1" ht="12.75">
      <c r="J421" s="45"/>
      <c r="K421" s="35"/>
      <c r="L421" s="39"/>
      <c r="M421" s="39"/>
    </row>
    <row r="422" spans="10:13" s="40" customFormat="1" ht="12.75">
      <c r="J422" s="45"/>
      <c r="K422" s="35"/>
      <c r="L422" s="39"/>
      <c r="M422" s="39"/>
    </row>
    <row r="423" spans="10:13" s="40" customFormat="1" ht="12.75">
      <c r="J423" s="45"/>
      <c r="K423" s="35"/>
      <c r="L423" s="39"/>
      <c r="M423" s="39"/>
    </row>
    <row r="424" spans="10:13" s="40" customFormat="1" ht="12.75">
      <c r="J424" s="45"/>
      <c r="K424" s="35"/>
      <c r="L424" s="39"/>
      <c r="M424" s="39"/>
    </row>
    <row r="425" spans="10:13" s="40" customFormat="1" ht="12.75">
      <c r="J425" s="45"/>
      <c r="K425" s="35"/>
      <c r="L425" s="39"/>
      <c r="M425" s="39"/>
    </row>
    <row r="426" spans="10:13" s="40" customFormat="1" ht="12.75">
      <c r="J426" s="45"/>
      <c r="K426" s="35"/>
      <c r="L426" s="39"/>
      <c r="M426" s="39"/>
    </row>
    <row r="427" spans="10:13" s="40" customFormat="1" ht="12.75">
      <c r="J427" s="45"/>
      <c r="K427" s="35"/>
      <c r="L427" s="39"/>
      <c r="M427" s="39"/>
    </row>
    <row r="428" spans="10:13" s="40" customFormat="1" ht="12.75">
      <c r="J428" s="45"/>
      <c r="K428" s="35"/>
      <c r="L428" s="39"/>
      <c r="M428" s="39"/>
    </row>
    <row r="429" spans="10:13" s="40" customFormat="1" ht="12.75">
      <c r="J429" s="45"/>
      <c r="K429" s="35"/>
      <c r="L429" s="39"/>
      <c r="M429" s="39"/>
    </row>
    <row r="430" spans="10:13" s="40" customFormat="1" ht="12.75">
      <c r="J430" s="45"/>
      <c r="K430" s="35"/>
      <c r="L430" s="39"/>
      <c r="M430" s="39"/>
    </row>
    <row r="431" spans="10:13" s="40" customFormat="1" ht="12.75">
      <c r="J431" s="45"/>
      <c r="K431" s="35"/>
      <c r="L431" s="39"/>
      <c r="M431" s="39"/>
    </row>
    <row r="432" spans="10:13" s="40" customFormat="1" ht="12.75">
      <c r="J432" s="45"/>
      <c r="K432" s="35"/>
      <c r="L432" s="39"/>
      <c r="M432" s="39"/>
    </row>
    <row r="433" spans="10:13" s="40" customFormat="1" ht="12.75">
      <c r="J433" s="45"/>
      <c r="K433" s="35"/>
      <c r="L433" s="39"/>
      <c r="M433" s="39"/>
    </row>
    <row r="434" spans="10:13" s="40" customFormat="1" ht="12.75">
      <c r="J434" s="45"/>
      <c r="K434" s="35"/>
      <c r="L434" s="39"/>
      <c r="M434" s="39"/>
    </row>
    <row r="435" spans="10:13" s="40" customFormat="1" ht="12.75">
      <c r="J435" s="45"/>
      <c r="K435" s="35"/>
      <c r="L435" s="39"/>
      <c r="M435" s="39"/>
    </row>
    <row r="436" spans="10:13" s="40" customFormat="1" ht="12.75">
      <c r="J436" s="45"/>
      <c r="K436" s="35"/>
      <c r="L436" s="39"/>
      <c r="M436" s="39"/>
    </row>
    <row r="437" spans="10:13" s="40" customFormat="1" ht="12.75">
      <c r="J437" s="45"/>
      <c r="K437" s="35"/>
      <c r="L437" s="39"/>
      <c r="M437" s="39"/>
    </row>
    <row r="438" spans="10:13" s="40" customFormat="1" ht="12.75">
      <c r="J438" s="45"/>
      <c r="K438" s="35"/>
      <c r="L438" s="39"/>
      <c r="M438" s="39"/>
    </row>
    <row r="439" spans="10:13" s="40" customFormat="1" ht="12.75">
      <c r="J439" s="45"/>
      <c r="K439" s="35"/>
      <c r="L439" s="39"/>
      <c r="M439" s="39"/>
    </row>
    <row r="440" spans="10:13" s="40" customFormat="1" ht="12.75">
      <c r="J440" s="45"/>
      <c r="K440" s="35"/>
      <c r="L440" s="39"/>
      <c r="M440" s="39"/>
    </row>
    <row r="441" spans="10:13" s="40" customFormat="1" ht="12.75">
      <c r="J441" s="45"/>
      <c r="K441" s="35"/>
      <c r="L441" s="39"/>
      <c r="M441" s="39"/>
    </row>
    <row r="442" spans="10:13" s="40" customFormat="1" ht="12.75">
      <c r="J442" s="45"/>
      <c r="K442" s="35"/>
      <c r="L442" s="39"/>
      <c r="M442" s="39"/>
    </row>
    <row r="443" spans="10:13" s="40" customFormat="1" ht="12.75">
      <c r="J443" s="45"/>
      <c r="K443" s="35"/>
      <c r="L443" s="39"/>
      <c r="M443" s="39"/>
    </row>
    <row r="444" spans="10:13" s="40" customFormat="1" ht="12.75">
      <c r="J444" s="45"/>
      <c r="K444" s="35"/>
      <c r="L444" s="39"/>
      <c r="M444" s="39"/>
    </row>
    <row r="445" spans="10:13" s="40" customFormat="1" ht="12.75">
      <c r="J445" s="45"/>
      <c r="K445" s="35"/>
      <c r="L445" s="39"/>
      <c r="M445" s="39"/>
    </row>
    <row r="446" spans="10:13" s="40" customFormat="1" ht="12.75">
      <c r="J446" s="45"/>
      <c r="K446" s="35"/>
      <c r="L446" s="39"/>
      <c r="M446" s="39"/>
    </row>
    <row r="447" spans="10:13" s="40" customFormat="1" ht="12.75">
      <c r="J447" s="45"/>
      <c r="K447" s="35"/>
      <c r="L447" s="39"/>
      <c r="M447" s="39"/>
    </row>
    <row r="448" spans="10:13" s="40" customFormat="1" ht="12.75">
      <c r="J448" s="45"/>
      <c r="K448" s="35"/>
      <c r="L448" s="39"/>
      <c r="M448" s="39"/>
    </row>
    <row r="449" spans="10:13" s="40" customFormat="1" ht="12.75">
      <c r="J449" s="45"/>
      <c r="K449" s="35"/>
      <c r="L449" s="39"/>
      <c r="M449" s="39"/>
    </row>
    <row r="450" spans="10:13" s="40" customFormat="1" ht="12.75">
      <c r="J450" s="45"/>
      <c r="K450" s="35"/>
      <c r="L450" s="39"/>
      <c r="M450" s="39"/>
    </row>
    <row r="451" spans="10:13" s="40" customFormat="1" ht="12.75">
      <c r="J451" s="45"/>
      <c r="K451" s="35"/>
      <c r="L451" s="39"/>
      <c r="M451" s="39"/>
    </row>
    <row r="452" spans="10:13" s="40" customFormat="1" ht="12.75">
      <c r="J452" s="45"/>
      <c r="K452" s="35"/>
      <c r="L452" s="39"/>
      <c r="M452" s="39"/>
    </row>
    <row r="453" spans="10:13" s="40" customFormat="1" ht="12.75">
      <c r="J453" s="45"/>
      <c r="K453" s="35"/>
      <c r="L453" s="39"/>
      <c r="M453" s="39"/>
    </row>
    <row r="454" spans="10:13" s="40" customFormat="1" ht="12.75">
      <c r="J454" s="45"/>
      <c r="K454" s="35"/>
      <c r="L454" s="39"/>
      <c r="M454" s="39"/>
    </row>
    <row r="455" spans="10:13" s="40" customFormat="1" ht="12.75">
      <c r="J455" s="45"/>
      <c r="K455" s="35"/>
      <c r="L455" s="39"/>
      <c r="M455" s="39"/>
    </row>
    <row r="456" spans="10:13" s="40" customFormat="1" ht="12.75">
      <c r="J456" s="45"/>
      <c r="K456" s="35"/>
      <c r="L456" s="39"/>
      <c r="M456" s="39"/>
    </row>
    <row r="457" spans="10:13" s="40" customFormat="1" ht="12.75">
      <c r="J457" s="45"/>
      <c r="K457" s="35"/>
      <c r="L457" s="39"/>
      <c r="M457" s="39"/>
    </row>
    <row r="458" spans="10:13" s="40" customFormat="1" ht="12.75">
      <c r="J458" s="45"/>
      <c r="K458" s="35"/>
      <c r="L458" s="39"/>
      <c r="M458" s="39"/>
    </row>
    <row r="459" spans="10:13" s="40" customFormat="1" ht="12.75">
      <c r="J459" s="45"/>
      <c r="K459" s="35"/>
      <c r="L459" s="39"/>
      <c r="M459" s="39"/>
    </row>
    <row r="460" spans="10:13" s="40" customFormat="1" ht="12.75">
      <c r="J460" s="45"/>
      <c r="K460" s="35"/>
      <c r="L460" s="39"/>
      <c r="M460" s="39"/>
    </row>
    <row r="461" spans="10:13" s="40" customFormat="1" ht="12.75">
      <c r="J461" s="45"/>
      <c r="K461" s="35"/>
      <c r="L461" s="39"/>
      <c r="M461" s="39"/>
    </row>
    <row r="462" spans="10:13" s="40" customFormat="1" ht="12.75">
      <c r="J462" s="45"/>
      <c r="K462" s="35"/>
      <c r="L462" s="39"/>
      <c r="M462" s="39"/>
    </row>
    <row r="463" spans="10:13" s="40" customFormat="1" ht="12.75">
      <c r="J463" s="45"/>
      <c r="K463" s="35"/>
      <c r="L463" s="39"/>
      <c r="M463" s="39"/>
    </row>
    <row r="464" spans="10:13" s="40" customFormat="1" ht="12.75">
      <c r="J464" s="45"/>
      <c r="K464" s="35"/>
      <c r="L464" s="39"/>
      <c r="M464" s="39"/>
    </row>
    <row r="465" spans="10:13" s="40" customFormat="1" ht="12.75">
      <c r="J465" s="45"/>
      <c r="K465" s="35"/>
      <c r="L465" s="39"/>
      <c r="M465" s="39"/>
    </row>
    <row r="466" spans="10:13" s="40" customFormat="1" ht="12.75">
      <c r="J466" s="45"/>
      <c r="K466" s="35"/>
      <c r="L466" s="39"/>
      <c r="M466" s="39"/>
    </row>
    <row r="467" spans="10:13" s="40" customFormat="1" ht="12.75">
      <c r="J467" s="45"/>
      <c r="K467" s="35"/>
      <c r="L467" s="39"/>
      <c r="M467" s="39"/>
    </row>
    <row r="468" spans="10:13" s="40" customFormat="1" ht="12.75">
      <c r="J468" s="45"/>
      <c r="K468" s="35"/>
      <c r="L468" s="39"/>
      <c r="M468" s="39"/>
    </row>
    <row r="469" spans="10:13" s="40" customFormat="1" ht="12.75">
      <c r="J469" s="45"/>
      <c r="K469" s="35"/>
      <c r="L469" s="39"/>
      <c r="M469" s="39"/>
    </row>
    <row r="470" spans="10:13" s="40" customFormat="1" ht="12.75">
      <c r="J470" s="45"/>
      <c r="K470" s="35"/>
      <c r="L470" s="39"/>
      <c r="M470" s="39"/>
    </row>
    <row r="471" spans="10:13" s="40" customFormat="1" ht="12.75">
      <c r="J471" s="45"/>
      <c r="K471" s="35"/>
      <c r="L471" s="39"/>
      <c r="M471" s="39"/>
    </row>
    <row r="472" spans="10:13" s="40" customFormat="1" ht="12.75">
      <c r="J472" s="45"/>
      <c r="K472" s="35"/>
      <c r="L472" s="39"/>
      <c r="M472" s="39"/>
    </row>
    <row r="473" spans="10:13" s="40" customFormat="1" ht="12.75">
      <c r="J473" s="45"/>
      <c r="K473" s="35"/>
      <c r="L473" s="39"/>
      <c r="M473" s="39"/>
    </row>
    <row r="474" spans="10:13" s="40" customFormat="1" ht="12.75">
      <c r="J474" s="45"/>
      <c r="K474" s="35"/>
      <c r="L474" s="39"/>
      <c r="M474" s="39"/>
    </row>
    <row r="475" spans="10:13" s="40" customFormat="1" ht="12.75">
      <c r="J475" s="45"/>
      <c r="K475" s="35"/>
      <c r="L475" s="39"/>
      <c r="M475" s="39"/>
    </row>
    <row r="476" spans="10:13" s="40" customFormat="1" ht="12.75">
      <c r="J476" s="45"/>
      <c r="K476" s="35"/>
      <c r="L476" s="39"/>
      <c r="M476" s="39"/>
    </row>
    <row r="477" spans="10:13" s="40" customFormat="1" ht="12.75">
      <c r="J477" s="45"/>
      <c r="K477" s="35"/>
      <c r="L477" s="39"/>
      <c r="M477" s="39"/>
    </row>
    <row r="478" spans="10:13" s="40" customFormat="1" ht="12.75">
      <c r="J478" s="45"/>
      <c r="K478" s="35"/>
      <c r="L478" s="39"/>
      <c r="M478" s="39"/>
    </row>
    <row r="479" spans="10:13" s="40" customFormat="1" ht="12.75">
      <c r="J479" s="45"/>
      <c r="K479" s="35"/>
      <c r="L479" s="39"/>
      <c r="M479" s="39"/>
    </row>
    <row r="480" spans="10:13" s="40" customFormat="1" ht="12.75">
      <c r="J480" s="45"/>
      <c r="K480" s="35"/>
      <c r="L480" s="39"/>
      <c r="M480" s="39"/>
    </row>
    <row r="481" spans="10:13" s="40" customFormat="1" ht="12.75">
      <c r="J481" s="45"/>
      <c r="K481" s="35"/>
      <c r="L481" s="39"/>
      <c r="M481" s="39"/>
    </row>
    <row r="482" spans="10:13" s="40" customFormat="1" ht="12.75">
      <c r="J482" s="45"/>
      <c r="K482" s="35"/>
      <c r="L482" s="39"/>
      <c r="M482" s="39"/>
    </row>
    <row r="483" spans="10:13" s="40" customFormat="1" ht="12.75">
      <c r="J483" s="45"/>
      <c r="K483" s="35"/>
      <c r="L483" s="39"/>
      <c r="M483" s="39"/>
    </row>
    <row r="484" spans="10:13" s="40" customFormat="1" ht="12.75">
      <c r="J484" s="45"/>
      <c r="K484" s="35"/>
      <c r="L484" s="39"/>
      <c r="M484" s="39"/>
    </row>
    <row r="485" spans="10:13" s="40" customFormat="1" ht="12.75">
      <c r="J485" s="45"/>
      <c r="K485" s="35"/>
      <c r="L485" s="39"/>
      <c r="M485" s="39"/>
    </row>
    <row r="486" spans="10:13" s="40" customFormat="1" ht="12.75">
      <c r="J486" s="45"/>
      <c r="K486" s="35"/>
      <c r="L486" s="39"/>
      <c r="M486" s="39"/>
    </row>
    <row r="487" spans="10:13" s="40" customFormat="1" ht="12.75">
      <c r="J487" s="45"/>
      <c r="K487" s="35"/>
      <c r="L487" s="39"/>
      <c r="M487" s="39"/>
    </row>
    <row r="488" spans="10:13" s="40" customFormat="1" ht="12.75">
      <c r="J488" s="45"/>
      <c r="K488" s="35"/>
      <c r="L488" s="39"/>
      <c r="M488" s="39"/>
    </row>
    <row r="489" spans="10:13" s="40" customFormat="1" ht="12.75">
      <c r="J489" s="45"/>
      <c r="K489" s="35"/>
      <c r="L489" s="39"/>
      <c r="M489" s="39"/>
    </row>
    <row r="490" spans="10:13" s="40" customFormat="1" ht="12.75">
      <c r="J490" s="45"/>
      <c r="K490" s="35"/>
      <c r="L490" s="39"/>
      <c r="M490" s="39"/>
    </row>
    <row r="491" spans="10:13" s="40" customFormat="1" ht="12.75">
      <c r="J491" s="45"/>
      <c r="K491" s="35"/>
      <c r="L491" s="39"/>
      <c r="M491" s="39"/>
    </row>
    <row r="492" spans="10:13" s="40" customFormat="1" ht="12.75">
      <c r="J492" s="45"/>
      <c r="K492" s="35"/>
      <c r="L492" s="39"/>
      <c r="M492" s="39"/>
    </row>
    <row r="493" spans="10:13" s="40" customFormat="1" ht="12.75">
      <c r="J493" s="45"/>
      <c r="K493" s="35"/>
      <c r="L493" s="39"/>
      <c r="M493" s="39"/>
    </row>
    <row r="494" spans="10:13" s="40" customFormat="1" ht="12.75">
      <c r="J494" s="45"/>
      <c r="K494" s="35"/>
      <c r="L494" s="39"/>
      <c r="M494" s="39"/>
    </row>
    <row r="495" spans="10:13" s="40" customFormat="1" ht="12.75">
      <c r="J495" s="45"/>
      <c r="K495" s="35"/>
      <c r="L495" s="39"/>
      <c r="M495" s="39"/>
    </row>
    <row r="496" spans="10:13" s="40" customFormat="1" ht="12.75">
      <c r="J496" s="45"/>
      <c r="K496" s="35"/>
      <c r="L496" s="39"/>
      <c r="M496" s="39"/>
    </row>
    <row r="497" spans="10:13" s="40" customFormat="1" ht="12.75">
      <c r="J497" s="45"/>
      <c r="K497" s="35"/>
      <c r="L497" s="39"/>
      <c r="M497" s="39"/>
    </row>
    <row r="498" spans="10:13" s="40" customFormat="1" ht="12.75">
      <c r="J498" s="45"/>
      <c r="K498" s="35"/>
      <c r="L498" s="39"/>
      <c r="M498" s="39"/>
    </row>
    <row r="499" spans="10:13" s="40" customFormat="1" ht="12.75">
      <c r="J499" s="45"/>
      <c r="K499" s="35"/>
      <c r="L499" s="39"/>
      <c r="M499" s="39"/>
    </row>
    <row r="500" spans="10:13" s="40" customFormat="1" ht="12.75">
      <c r="J500" s="45"/>
      <c r="K500" s="35"/>
      <c r="L500" s="39"/>
      <c r="M500" s="39"/>
    </row>
    <row r="501" spans="10:13" s="40" customFormat="1" ht="12.75">
      <c r="J501" s="45"/>
      <c r="K501" s="35"/>
      <c r="L501" s="39"/>
      <c r="M501" s="39"/>
    </row>
    <row r="502" spans="10:13" s="40" customFormat="1" ht="12.75">
      <c r="J502" s="45"/>
      <c r="K502" s="35"/>
      <c r="L502" s="39"/>
      <c r="M502" s="39"/>
    </row>
    <row r="503" spans="10:13" s="40" customFormat="1" ht="12.75">
      <c r="J503" s="45"/>
      <c r="K503" s="35"/>
      <c r="L503" s="39"/>
      <c r="M503" s="39"/>
    </row>
    <row r="504" spans="10:13" s="40" customFormat="1" ht="12.75">
      <c r="J504" s="45"/>
      <c r="K504" s="35"/>
      <c r="L504" s="39"/>
      <c r="M504" s="39"/>
    </row>
    <row r="505" spans="10:13" s="40" customFormat="1" ht="12.75">
      <c r="J505" s="45"/>
      <c r="K505" s="35"/>
      <c r="L505" s="39"/>
      <c r="M505" s="39"/>
    </row>
    <row r="506" spans="10:13" s="40" customFormat="1" ht="12.75">
      <c r="J506" s="45"/>
      <c r="K506" s="35"/>
      <c r="L506" s="39"/>
      <c r="M506" s="39"/>
    </row>
    <row r="507" spans="3:13" s="40" customFormat="1" ht="12.75">
      <c r="C507" s="59">
        <v>1</v>
      </c>
      <c r="J507" s="45"/>
      <c r="K507" s="35"/>
      <c r="L507" s="39"/>
      <c r="M507" s="39"/>
    </row>
    <row r="508" spans="3:13" s="40" customFormat="1" ht="12.75">
      <c r="C508" s="60">
        <v>2</v>
      </c>
      <c r="J508" s="45"/>
      <c r="K508" s="35"/>
      <c r="L508" s="39"/>
      <c r="M508" s="39"/>
    </row>
    <row r="509" spans="3:13" s="40" customFormat="1" ht="12.75">
      <c r="C509" s="60">
        <v>3</v>
      </c>
      <c r="J509" s="45"/>
      <c r="K509" s="35"/>
      <c r="L509" s="39"/>
      <c r="M509" s="39"/>
    </row>
    <row r="510" spans="3:13" s="40" customFormat="1" ht="12.75">
      <c r="C510" s="60">
        <v>4</v>
      </c>
      <c r="J510" s="45"/>
      <c r="K510" s="35"/>
      <c r="L510" s="39"/>
      <c r="M510" s="39"/>
    </row>
    <row r="511" spans="3:13" s="40" customFormat="1" ht="12.75">
      <c r="C511" s="60">
        <v>5</v>
      </c>
      <c r="J511" s="45"/>
      <c r="K511" s="35"/>
      <c r="L511" s="39"/>
      <c r="M511" s="39"/>
    </row>
    <row r="512" spans="3:13" s="40" customFormat="1" ht="12.75">
      <c r="C512" s="60">
        <v>6</v>
      </c>
      <c r="J512" s="45"/>
      <c r="K512" s="35"/>
      <c r="L512" s="39"/>
      <c r="M512" s="39"/>
    </row>
    <row r="513" spans="10:13" s="40" customFormat="1" ht="12.75">
      <c r="J513" s="45"/>
      <c r="K513" s="35"/>
      <c r="L513" s="39"/>
      <c r="M513" s="39"/>
    </row>
    <row r="514" spans="10:13" s="40" customFormat="1" ht="12.75">
      <c r="J514" s="45"/>
      <c r="K514" s="35"/>
      <c r="L514" s="39"/>
      <c r="M514" s="39"/>
    </row>
    <row r="515" spans="10:13" s="40" customFormat="1" ht="12.75">
      <c r="J515" s="45"/>
      <c r="K515" s="35"/>
      <c r="L515" s="39"/>
      <c r="M515" s="39"/>
    </row>
    <row r="516" spans="10:13" s="40" customFormat="1" ht="12.75">
      <c r="J516" s="45"/>
      <c r="K516" s="35"/>
      <c r="L516" s="39"/>
      <c r="M516" s="39"/>
    </row>
    <row r="517" spans="10:13" s="40" customFormat="1" ht="12.75">
      <c r="J517" s="45"/>
      <c r="K517" s="35"/>
      <c r="L517" s="39"/>
      <c r="M517" s="39"/>
    </row>
    <row r="518" spans="10:13" s="40" customFormat="1" ht="12.75">
      <c r="J518" s="45"/>
      <c r="K518" s="35"/>
      <c r="L518" s="39"/>
      <c r="M518" s="39"/>
    </row>
    <row r="519" spans="10:13" s="40" customFormat="1" ht="12.75">
      <c r="J519" s="45"/>
      <c r="K519" s="35"/>
      <c r="L519" s="39"/>
      <c r="M519" s="39"/>
    </row>
    <row r="520" spans="10:13" s="40" customFormat="1" ht="12.75">
      <c r="J520" s="45"/>
      <c r="K520" s="35"/>
      <c r="L520" s="39"/>
      <c r="M520" s="39"/>
    </row>
    <row r="521" spans="10:13" s="40" customFormat="1" ht="12.75">
      <c r="J521" s="45"/>
      <c r="K521" s="35"/>
      <c r="L521" s="39"/>
      <c r="M521" s="39"/>
    </row>
    <row r="522" spans="10:13" s="40" customFormat="1" ht="12.75">
      <c r="J522" s="45"/>
      <c r="K522" s="35"/>
      <c r="L522" s="39"/>
      <c r="M522" s="39"/>
    </row>
  </sheetData>
  <sheetProtection password="E799" sheet="1" objects="1" scenarios="1"/>
  <mergeCells count="107">
    <mergeCell ref="E119:J119"/>
    <mergeCell ref="E120:J120"/>
    <mergeCell ref="C2:J2"/>
    <mergeCell ref="C80:J80"/>
    <mergeCell ref="D78:I78"/>
    <mergeCell ref="D21:I21"/>
    <mergeCell ref="D38:I38"/>
    <mergeCell ref="D39:I39"/>
    <mergeCell ref="D40:I40"/>
    <mergeCell ref="D41:I41"/>
    <mergeCell ref="E118:J118"/>
    <mergeCell ref="D12:I12"/>
    <mergeCell ref="D15:I15"/>
    <mergeCell ref="D24:I24"/>
    <mergeCell ref="D25:I25"/>
    <mergeCell ref="D27:I27"/>
    <mergeCell ref="D28:I28"/>
    <mergeCell ref="D26:I26"/>
    <mergeCell ref="D23:I23"/>
    <mergeCell ref="D14:I14"/>
    <mergeCell ref="D18:I18"/>
    <mergeCell ref="D22:I22"/>
    <mergeCell ref="C20:C23"/>
    <mergeCell ref="C24:C28"/>
    <mergeCell ref="D79:I79"/>
    <mergeCell ref="I7:K7"/>
    <mergeCell ref="K14:K15"/>
    <mergeCell ref="K21:K23"/>
    <mergeCell ref="K30:K33"/>
    <mergeCell ref="K66:K68"/>
    <mergeCell ref="D11:I11"/>
    <mergeCell ref="D13:I13"/>
    <mergeCell ref="C13:C15"/>
    <mergeCell ref="D16:I16"/>
    <mergeCell ref="D17:I17"/>
    <mergeCell ref="C16:C19"/>
    <mergeCell ref="D20:I20"/>
    <mergeCell ref="D19:I19"/>
    <mergeCell ref="C29:C33"/>
    <mergeCell ref="D29:I29"/>
    <mergeCell ref="D30:I30"/>
    <mergeCell ref="D32:I32"/>
    <mergeCell ref="D33:I33"/>
    <mergeCell ref="D31:I31"/>
    <mergeCell ref="C34:C37"/>
    <mergeCell ref="D34:I34"/>
    <mergeCell ref="D35:I35"/>
    <mergeCell ref="D36:I36"/>
    <mergeCell ref="D37:I37"/>
    <mergeCell ref="D83:K83"/>
    <mergeCell ref="C38:C41"/>
    <mergeCell ref="D42:I42"/>
    <mergeCell ref="C42:C46"/>
    <mergeCell ref="D43:I43"/>
    <mergeCell ref="D44:I44"/>
    <mergeCell ref="D45:I45"/>
    <mergeCell ref="D46:I46"/>
    <mergeCell ref="C47:C50"/>
    <mergeCell ref="D47:I47"/>
    <mergeCell ref="D48:I48"/>
    <mergeCell ref="D49:I49"/>
    <mergeCell ref="D50:I50"/>
    <mergeCell ref="D82:K82"/>
    <mergeCell ref="C51:C54"/>
    <mergeCell ref="D51:I51"/>
    <mergeCell ref="D52:I52"/>
    <mergeCell ref="D53:I53"/>
    <mergeCell ref="D54:I54"/>
    <mergeCell ref="C65:C68"/>
    <mergeCell ref="D65:I65"/>
    <mergeCell ref="D66:I66"/>
    <mergeCell ref="D67:I67"/>
    <mergeCell ref="D68:I68"/>
    <mergeCell ref="D64:I64"/>
    <mergeCell ref="C55:C59"/>
    <mergeCell ref="D55:I55"/>
    <mergeCell ref="D56:I56"/>
    <mergeCell ref="D57:I57"/>
    <mergeCell ref="D58:I58"/>
    <mergeCell ref="D59:I59"/>
    <mergeCell ref="D69:I69"/>
    <mergeCell ref="D70:I70"/>
    <mergeCell ref="D71:I71"/>
    <mergeCell ref="D72:I72"/>
    <mergeCell ref="D73:I73"/>
    <mergeCell ref="C60:C64"/>
    <mergeCell ref="D60:I60"/>
    <mergeCell ref="D61:I61"/>
    <mergeCell ref="D62:I62"/>
    <mergeCell ref="D63:I63"/>
    <mergeCell ref="C74:C77"/>
    <mergeCell ref="D74:I74"/>
    <mergeCell ref="D75:I75"/>
    <mergeCell ref="D76:I76"/>
    <mergeCell ref="D77:I77"/>
    <mergeCell ref="K17:K19"/>
    <mergeCell ref="K25:K28"/>
    <mergeCell ref="K35:K37"/>
    <mergeCell ref="K70:K73"/>
    <mergeCell ref="C69:C73"/>
    <mergeCell ref="K39:K41"/>
    <mergeCell ref="K48:K50"/>
    <mergeCell ref="K56:K59"/>
    <mergeCell ref="K75:K77"/>
    <mergeCell ref="K43:K46"/>
    <mergeCell ref="K52:K54"/>
    <mergeCell ref="K61:K64"/>
  </mergeCells>
  <dataValidations count="1">
    <dataValidation type="list" allowBlank="1" showInputMessage="1" showErrorMessage="1" sqref="J14:J15 J75:J77 J70:J73 J61:J64 J56:J59 J43:J46 J21:J23 J25:J28 J30:J33 J35:J37 J39:J41 J48:J50 J52:J54 J66:J68 J17:J19">
      <formula1>$C$507:$C$507</formula1>
    </dataValidation>
  </dataValidations>
  <hyperlinks>
    <hyperlink ref="C111" r:id="rId1" display="www.rauflorin.ro"/>
    <hyperlink ref="C96" r:id="rId2" display="Mini test de logica 1"/>
    <hyperlink ref="C97" r:id="rId3" display="Mini test de logica 2"/>
    <hyperlink ref="C105" r:id="rId4" display="Training online Elaborarea Fisei postului"/>
    <hyperlink ref="C102" r:id="rId5" display="Instrument online de Auditare HR"/>
    <hyperlink ref="C104" r:id="rId6" display="Training online Evaluarea Performantei Angajatilor"/>
    <hyperlink ref="C103" r:id="rId7" display="Harta online de Competente HR"/>
    <hyperlink ref="C92" r:id="rId8" display="Test de siguranta de sine"/>
    <hyperlink ref="C93" r:id="rId9" display="Test de rationalitate"/>
    <hyperlink ref="C94" r:id="rId10" display="Test de personalitate"/>
    <hyperlink ref="C95" r:id="rId11" display="Test de vulnerabilitate la stres"/>
    <hyperlink ref="R64" r:id="rId12" display="Mini test de logica 1"/>
    <hyperlink ref="R65" r:id="rId13" display="Mini test de logica 2"/>
    <hyperlink ref="R59" r:id="rId14" display="Test de siguranta de sine"/>
    <hyperlink ref="R60" r:id="rId15" display="Test de rationalitate"/>
    <hyperlink ref="R61" r:id="rId16" display="Test de personalitate"/>
    <hyperlink ref="R62" r:id="rId17" display="Test de vulnerabilitate la stres"/>
    <hyperlink ref="O56" r:id="rId18" display="Training online Evaluarea Performantei Angajatilor"/>
    <hyperlink ref="R43" r:id="rId19" display="www.rauflorin.ro"/>
    <hyperlink ref="Q2" r:id="rId20" display="Instrument online de Auditare HR"/>
    <hyperlink ref="Q33" r:id="rId21" display="Instrument online de Auditare HR"/>
    <hyperlink ref="P78" r:id="rId22" display="Mini test de logica 1"/>
    <hyperlink ref="R72" r:id="rId23" display="www.rauflorin.ro"/>
    <hyperlink ref="R70" r:id="rId24" display="www.rauflorin.ro"/>
    <hyperlink ref="O75" r:id="rId25" display="Training online Evaluarea Performantei Angajatilor"/>
    <hyperlink ref="Q68" r:id="rId26" display="Training online Evaluarea Performantei Angajatilor"/>
    <hyperlink ref="R52" r:id="rId27" display="www.rauflorin.ro"/>
    <hyperlink ref="R54" r:id="rId28" display="www.rauflorin.ro"/>
    <hyperlink ref="O48" r:id="rId29" display="Training online Evaluarea Performantei Angajatilor"/>
    <hyperlink ref="R45" r:id="rId30" display="www.rauflorin.ro"/>
    <hyperlink ref="O39" r:id="rId31" display="Training online Evaluarea Performantei Angajatilor"/>
    <hyperlink ref="R35" r:id="rId32" display="www.rauflorin.ro"/>
    <hyperlink ref="R37" r:id="rId33" display="www.rauflorin.ro"/>
    <hyperlink ref="O30" r:id="rId34" display="Training online Evaluarea Performantei Angajatilor"/>
    <hyperlink ref="R25" r:id="rId35" display="www.rauflorin.ro"/>
    <hyperlink ref="R27" r:id="rId36" display="www.rauflorin.ro"/>
    <hyperlink ref="Q9" r:id="rId37" display="Mini test de logica 1"/>
    <hyperlink ref="O21" r:id="rId38" display="Training online Evaluarea Performantei Angajatilor"/>
    <hyperlink ref="Q15" r:id="rId39" display="Instrument online de Auditare HR"/>
    <hyperlink ref="S10" r:id="rId40" display="www.rauflorin.ro"/>
    <hyperlink ref="P14" r:id="rId41" display="Test de rationalitate"/>
    <hyperlink ref="P18" r:id="rId42" display="Test de personalitate"/>
    <hyperlink ref="P24" r:id="rId43" display="Test de vulnerabilitate la stres"/>
  </hyperlinks>
  <printOptions/>
  <pageMargins left="0.15748031496062992" right="0.15748031496062992" top="0.3937007874015748" bottom="0.5905511811023623" header="0.5118110236220472" footer="0.5118110236220472"/>
  <pageSetup horizontalDpi="300" verticalDpi="300" orientation="portrait" paperSize="9" r:id="rId45"/>
  <drawing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Florin RAU</dc:creator>
  <cp:keywords/>
  <dc:description/>
  <cp:lastModifiedBy>Florin RAU</cp:lastModifiedBy>
  <dcterms:created xsi:type="dcterms:W3CDTF">2012-11-24T10:08:40Z</dcterms:created>
  <dcterms:modified xsi:type="dcterms:W3CDTF">2015-01-25T08:38:41Z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